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BAT DOCUMENTS\"/>
    </mc:Choice>
  </mc:AlternateContent>
  <bookViews>
    <workbookView xWindow="0" yWindow="0" windowWidth="20490" windowHeight="736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8" i="1" l="1"/>
  <c r="E378" i="1"/>
  <c r="G347" i="1"/>
  <c r="E347" i="1"/>
  <c r="G285" i="1"/>
  <c r="E285" i="1"/>
  <c r="G264" i="1"/>
  <c r="E264" i="1"/>
  <c r="G245" i="1"/>
  <c r="E245" i="1"/>
  <c r="G189" i="1"/>
  <c r="E189" i="1"/>
  <c r="G161" i="1"/>
  <c r="E161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39" i="1"/>
  <c r="A138" i="1"/>
  <c r="A137" i="1"/>
  <c r="A136" i="1"/>
  <c r="G128" i="1"/>
  <c r="E128" i="1"/>
  <c r="G80" i="1"/>
  <c r="E80" i="1"/>
  <c r="G47" i="1"/>
  <c r="E47" i="1"/>
  <c r="G21" i="1"/>
  <c r="E21" i="1"/>
  <c r="E52" i="1" l="1"/>
  <c r="E382" i="1"/>
  <c r="G382" i="1"/>
</calcChain>
</file>

<file path=xl/sharedStrings.xml><?xml version="1.0" encoding="utf-8"?>
<sst xmlns="http://schemas.openxmlformats.org/spreadsheetml/2006/main" count="939" uniqueCount="374">
  <si>
    <t xml:space="preserve"> COMPOSITE BUDGET ESTIMATES FOR 2019</t>
  </si>
  <si>
    <t>ADOPTRED DISTRICT GOAL: Build Prosperous Society</t>
  </si>
  <si>
    <t>PROGRAMME: MANAGEMENT AND ADMINISTRATION</t>
  </si>
  <si>
    <t>SUB-PROGRAMME: FINANCE AND REVENUE MOBILISATION</t>
  </si>
  <si>
    <t>FINANCE UNIT</t>
  </si>
  <si>
    <t>OPERATIONS/PROJECTS</t>
  </si>
  <si>
    <t>OPERATIONS- GENERIC/SPECIFIC</t>
  </si>
  <si>
    <t>PROJECT STATUS</t>
  </si>
  <si>
    <t>TOTAL EST. COST</t>
  </si>
  <si>
    <t>PREV. EXPEND</t>
  </si>
  <si>
    <t>PROVISION FOR 2019</t>
  </si>
  <si>
    <t>FUNDING SOURCE</t>
  </si>
  <si>
    <t>NEW</t>
  </si>
  <si>
    <t>ON-GOING</t>
  </si>
  <si>
    <t>Establishment/ Update of data of Nominal roll on rateable items</t>
  </si>
  <si>
    <t>Data collection</t>
  </si>
  <si>
    <t>1GF</t>
  </si>
  <si>
    <t>Sensitization of general Public on the need to pay their taxes</t>
  </si>
  <si>
    <t>Information, education and communication</t>
  </si>
  <si>
    <t>IGF</t>
  </si>
  <si>
    <t>Recruitment of revenue collectors</t>
  </si>
  <si>
    <t>Internal Management of the Organisation</t>
  </si>
  <si>
    <t>DACF</t>
  </si>
  <si>
    <t xml:space="preserve">Payment of Commissions to Area Councils </t>
  </si>
  <si>
    <t>Revenue collection and management</t>
  </si>
  <si>
    <t>Hold review meeting with revenue collectors</t>
  </si>
  <si>
    <t>Legislative enactment and oversight</t>
  </si>
  <si>
    <t xml:space="preserve">Support to Area Councils </t>
  </si>
  <si>
    <t>Procurement of 2no. Motorbikes for Finance Unit (Revenue Mobilization)</t>
  </si>
  <si>
    <t>Acquisition of Movable and Immovable Assets</t>
  </si>
  <si>
    <t>Monitoring of revenue collection/ Revenue Task force work</t>
  </si>
  <si>
    <t>Treasury and Accounting Activities</t>
  </si>
  <si>
    <t>Procurement of Accounting soft ware</t>
  </si>
  <si>
    <t>Erection of revenue check point at Tempane</t>
  </si>
  <si>
    <t>Procurement of Stickers for Bicycles, Motorbikes, Cars and others</t>
  </si>
  <si>
    <t xml:space="preserve">Procurement of value books for revenue </t>
  </si>
  <si>
    <t>DEPARTMENT OF TRADE AND INDUSTRY</t>
  </si>
  <si>
    <t>PROGRAMME:  ECONOMIC DEVELOPMENT</t>
  </si>
  <si>
    <t>SUB-PROGRAMME: TRADE, TOURISM AND INDUSTRY</t>
  </si>
  <si>
    <t>Organise training in Financial management</t>
  </si>
  <si>
    <t>Promotion of Small, Medium and Large Scale enterprises</t>
  </si>
  <si>
    <t>ADB</t>
  </si>
  <si>
    <t xml:space="preserve">organise training on Soap making </t>
  </si>
  <si>
    <t xml:space="preserve">Training on Rabbit rearing </t>
  </si>
  <si>
    <t>Organise stakeholders forum on REP and RTF Activities</t>
  </si>
  <si>
    <t>Organise Shea butter extraction training</t>
  </si>
  <si>
    <t>Organise training on Leather works</t>
  </si>
  <si>
    <t xml:space="preserve">Organise training on Guinea fowl rearing </t>
  </si>
  <si>
    <t>Support for REP and RTF Activities</t>
  </si>
  <si>
    <t>Internal Management of the Organization</t>
  </si>
  <si>
    <t>Organise training on fashion &amp; design</t>
  </si>
  <si>
    <t>Collect and build data on trade and industry potentials in the District</t>
  </si>
  <si>
    <t>Development and Promotion of Tourism Potentials</t>
  </si>
  <si>
    <t xml:space="preserve">Follow up on one-one Business counselling </t>
  </si>
  <si>
    <t xml:space="preserve">Organise training on Baking &amp; confectionery </t>
  </si>
  <si>
    <t>Construction of 1no. 10 Unit market at Bugri</t>
  </si>
  <si>
    <t>Acquisition of Movable and immovable Assets</t>
  </si>
  <si>
    <t>Construction of 2no. 10 Unit market Sheds Tubong</t>
  </si>
  <si>
    <t>DDF</t>
  </si>
  <si>
    <t xml:space="preserve">Organise training on Pottery design </t>
  </si>
  <si>
    <t>Rehabilitation of Woriyanga Mosque</t>
  </si>
  <si>
    <t>Maintenance, rehabilitation, Refurbishment and upgrading of Existing Assets</t>
  </si>
  <si>
    <t>GHANA EDUCATION SERVICE</t>
  </si>
  <si>
    <t>PROGRAMME: SOCIAL SERVICE DELIVERY</t>
  </si>
  <si>
    <t xml:space="preserve">SUB-PROGRAMME: EDUCATION AND YOUTH DEVELOPMENT </t>
  </si>
  <si>
    <t>Construction of 1 no 6 Unit Classroom Block with Ancillary at Kongo Basic School and KG</t>
  </si>
  <si>
    <t>Construction of 1 no 6 Unit Classroom Block with Ancillary at Tubong Primary</t>
  </si>
  <si>
    <t>Construction of 1 no Kindergarten Block with Ancillary at Woriyanga</t>
  </si>
  <si>
    <t>Construction of 1No. 3unit classroom block at Nambina primary school</t>
  </si>
  <si>
    <t>MPs CF</t>
  </si>
  <si>
    <t>Construction of 3-unit classroom Block at Zomaniga</t>
  </si>
  <si>
    <t xml:space="preserve">Construction of 1 no 3 Unit Classroom Block with Ancillary at Memambugri Primary and KG  </t>
  </si>
  <si>
    <t>Construction of 3-unit classroom Block at Susudi</t>
  </si>
  <si>
    <t>Construction of 1 no 6 Unit Classroom Block with Ancillary at Gabgiri Primary and KG</t>
  </si>
  <si>
    <t>provision for Admninistrative Activities of Free SHS</t>
  </si>
  <si>
    <t>support to teaching and learning delivery (Schools and Teachers award scheme, educational financial support)</t>
  </si>
  <si>
    <t>Procurement of 1500no. Dual Desk furniture for school at sellected school</t>
  </si>
  <si>
    <t>Provision for the Rehabilitation of dilapidated Schools</t>
  </si>
  <si>
    <t>Provision for Ripped-off Schools</t>
  </si>
  <si>
    <t>Support for Needy but Brilliant Students</t>
  </si>
  <si>
    <t xml:space="preserve">Development of youth, sports and culture </t>
  </si>
  <si>
    <t>STME clinic for girls/Best Teacher Award</t>
  </si>
  <si>
    <t>Provision for My-First-Day-at-School for KG1 and BS1</t>
  </si>
  <si>
    <t>Support for teacher trainees</t>
  </si>
  <si>
    <t>Support for tertiary students</t>
  </si>
  <si>
    <t>Provision for DEOC meetings</t>
  </si>
  <si>
    <t>Supervision and inspection of Education Delivery</t>
  </si>
  <si>
    <t>Provision for Sport and District Cultural Festival</t>
  </si>
  <si>
    <t>Monitoring of GSFP</t>
  </si>
  <si>
    <t>School Feeding operations</t>
  </si>
  <si>
    <t>Provision for Independence Day Celebration</t>
  </si>
  <si>
    <t>Official/  National Celebrattions</t>
  </si>
  <si>
    <t>Provision for MP's Initiated projects &amp; programmes</t>
  </si>
  <si>
    <t>GHANA HEALTH SERVICES</t>
  </si>
  <si>
    <t>PROGRAMME: SOCIAL SERVICES DELIVERY</t>
  </si>
  <si>
    <t>SUB-PROGRAMME: HEALTH DELIVERY</t>
  </si>
  <si>
    <t>Construction of 1 no. CHPS Compound with Ancillary facilities at Nadigri</t>
  </si>
  <si>
    <t>Construction of 1 no. CHPS Compound with Ancillary facilities Daudiyendiga</t>
  </si>
  <si>
    <t xml:space="preserve">Construction of 1 no. Antenatal Ward at Basyondi </t>
  </si>
  <si>
    <t>Construction of 1no. 4unit Male and Female wards at Bugri</t>
  </si>
  <si>
    <t>Procure 3no. Motorbikes for Ghana Health Service</t>
  </si>
  <si>
    <t>Support to Nurse trainees</t>
  </si>
  <si>
    <t xml:space="preserve">Manpower skill and development </t>
  </si>
  <si>
    <t>Support to Medical Students</t>
  </si>
  <si>
    <t>Support for HIV/AIDS and Malaria</t>
  </si>
  <si>
    <t>District response initiative (DRI) on HIV/AIDS and Malaria</t>
  </si>
  <si>
    <t>Support for NIDS and other health related activities</t>
  </si>
  <si>
    <t>Training on community infant &amp; young child feeding practice</t>
  </si>
  <si>
    <t>Refresher for health staff on CMAM</t>
  </si>
  <si>
    <t>Training on active case detection of severe acute</t>
  </si>
  <si>
    <t>Training &amp; revamping of MTMSGs</t>
  </si>
  <si>
    <t>Refresher training of CHNs &amp; CHOs on CWC booklets</t>
  </si>
  <si>
    <t>Refresher Orientation on BFHI</t>
  </si>
  <si>
    <t>Growth monitoring and promotion</t>
  </si>
  <si>
    <t>Monitoring and Evaluation programmes and projects</t>
  </si>
  <si>
    <t>Construction of 1no. CHPS Compound at Abapusiga</t>
  </si>
  <si>
    <t>Carry out active case search on TB, yaws and leprosy in two communities.</t>
  </si>
  <si>
    <t>Train staff on IDSR</t>
  </si>
  <si>
    <t>Hold quarterly District Epidemic committee meeting</t>
  </si>
  <si>
    <t>Administrative and Technical Meetings</t>
  </si>
  <si>
    <t>Organise bi-annual EPI mob-up</t>
  </si>
  <si>
    <t>Carry out monitoring  and supervision to facilities on TB/HIV</t>
  </si>
  <si>
    <t>Investigate all rumours and disease outbreaks reported in the district</t>
  </si>
  <si>
    <t>Refresher on EPI and cold chain</t>
  </si>
  <si>
    <t>Refresher for CBVS</t>
  </si>
  <si>
    <t>Refresher training on home based care of malaria ARI &amp; diarrhoea</t>
  </si>
  <si>
    <t>Organize child health promotion week celebration</t>
  </si>
  <si>
    <t>Official/ National Celebration</t>
  </si>
  <si>
    <t>Celebrate World TB day</t>
  </si>
  <si>
    <t>Official celebration</t>
  </si>
  <si>
    <t>Training of health staff on I-CCM activities</t>
  </si>
  <si>
    <t xml:space="preserve">Refresher training for counsellors on HIV Testing and counselling </t>
  </si>
  <si>
    <t>Train staff on the use of SOP</t>
  </si>
  <si>
    <t xml:space="preserve">Half year and annual review meeting </t>
  </si>
  <si>
    <t>Liaise with the RHIU for registers</t>
  </si>
  <si>
    <t>On job coaching for data entry staff DHIMS 2</t>
  </si>
  <si>
    <t>Training of staff on performance appraisal</t>
  </si>
  <si>
    <t>Training on logistics management</t>
  </si>
  <si>
    <t>Refresh staff on customer care and code of conduct</t>
  </si>
  <si>
    <t>Training on community mobilization</t>
  </si>
  <si>
    <t>ENVIRONMENTAL HEALTH UNIT/ WASTE MANAGEMENT</t>
  </si>
  <si>
    <t>Construction of 4NO. KVIPs and Urinals for Health &amp; Educational Facilities and Markets at Worinyaga, Bugri and Basyonde</t>
  </si>
  <si>
    <t>Environmental sanitation management</t>
  </si>
  <si>
    <t>UNCEF</t>
  </si>
  <si>
    <t>Solid waste management</t>
  </si>
  <si>
    <t xml:space="preserve">Liquid waste management </t>
  </si>
  <si>
    <t>Consruction of 3No. Slaughter slabs at Woriyagai, Bugri and Basyonde</t>
  </si>
  <si>
    <t>Consruion of Slaughter House at Woriyaga</t>
  </si>
  <si>
    <t>UNICEF</t>
  </si>
  <si>
    <t>official / National Celebration</t>
  </si>
  <si>
    <t xml:space="preserve">Manpower skills and development </t>
  </si>
  <si>
    <t>Sanitation and Waste Mgt.(Fuel for daily collection &amp; transportation of solid waste)</t>
  </si>
  <si>
    <t>Evacuation of refuse dumps to final site</t>
  </si>
  <si>
    <t>Procurement of Veronica backets</t>
  </si>
  <si>
    <t>Conduct routine House to House inspection</t>
  </si>
  <si>
    <t>Conduct market sanitation</t>
  </si>
  <si>
    <t>Conduct regular food premises inspection</t>
  </si>
  <si>
    <t>Organise quarterly workshops for food handlers</t>
  </si>
  <si>
    <t>DEPARTMENT OF SOCIAL WELFARE AND COMMUNITY DEVELOPMENT</t>
  </si>
  <si>
    <t xml:space="preserve">SUB-PROGRAMME: SOCIAL WELFARE AND COMMUNITY DEVELOPMENT </t>
  </si>
  <si>
    <t>Procurement of office stationery</t>
  </si>
  <si>
    <t>GoG G&amp;S</t>
  </si>
  <si>
    <t>Fuel and lubricants for monitoring of activities of LEAP beneficiaries in the District and running cost</t>
  </si>
  <si>
    <t xml:space="preserve">Sensitize school children on the benefits of hand washing through tippy taps demonstrations  </t>
  </si>
  <si>
    <t>Information, Education and Communication</t>
  </si>
  <si>
    <t xml:space="preserve">Capacity building for all staff of the Department  on the areas  report writing,  facilitation and monitoring </t>
  </si>
  <si>
    <t>Manpower and Skills Development</t>
  </si>
  <si>
    <t>Collate and submit monthly reports on social issues in the District</t>
  </si>
  <si>
    <t>Monitor the activities of LEAP beneficiaries within the District</t>
  </si>
  <si>
    <t>Social intervention programmes</t>
  </si>
  <si>
    <t>sensitize and train CPTs and PWDs in the District</t>
  </si>
  <si>
    <t>Hold 224 community and sectional meetings on child protection using the social mobilization tool kit</t>
  </si>
  <si>
    <t>Child right promotion and protection</t>
  </si>
  <si>
    <t>Train 224 groups on groups dynamics and financial literacy</t>
  </si>
  <si>
    <t>Work to create 224 new groups and revive weak ones to make them effective in economic empowerment</t>
  </si>
  <si>
    <t>Community mobilization</t>
  </si>
  <si>
    <t>Embark on 1120  home visits to promote health and behaviour change</t>
  </si>
  <si>
    <t>Hold 56 dialogue sessions with queen mothers and opinion leaders on early and child marriage</t>
  </si>
  <si>
    <t>Combating domestic violence and human trafficking</t>
  </si>
  <si>
    <t xml:space="preserve">Organize 84 community durbar on gender and social protection and decision making </t>
  </si>
  <si>
    <t>Gender empowerment and mainstreaming</t>
  </si>
  <si>
    <t>Support for activities of Persons With Disabilities (PWDs) and disability related activities and isues</t>
  </si>
  <si>
    <t>Support for Gender Mainstreaming and Gender related Activities</t>
  </si>
  <si>
    <t>Celebration of International Rural Women Day</t>
  </si>
  <si>
    <t>Official/National Celebrations</t>
  </si>
  <si>
    <t>CENTRAL ADMINISTRATION</t>
  </si>
  <si>
    <t>SUB-PROGRAMME: GENERAL ADMINISTRATION</t>
  </si>
  <si>
    <t>ACTIVITY/OPERATIONS</t>
  </si>
  <si>
    <t>OPERATIONS/ PROJECTS</t>
  </si>
  <si>
    <t>Procurement of 1No. Hard body pick-up</t>
  </si>
  <si>
    <t>Procurement of 6No. Motorbikes for staff</t>
  </si>
  <si>
    <t>Procurement for 24no. Motorbikes for Assembly members</t>
  </si>
  <si>
    <t>Provision for Maintenance of Office Accommodation</t>
  </si>
  <si>
    <t>Provision for Maintenance of Residential Accommodation for DCE and DCD</t>
  </si>
  <si>
    <t>Provision for Purchase and maintenance of General Office Equipment and Logistics</t>
  </si>
  <si>
    <t>Procurement of office equipmment and Logistics</t>
  </si>
  <si>
    <t>Provision for RCC programmes</t>
  </si>
  <si>
    <t>Procure standby Generator /Plant</t>
  </si>
  <si>
    <t>Bank Charges</t>
  </si>
  <si>
    <t>Payment for Water Bills</t>
  </si>
  <si>
    <t>Payment for Electricity charges</t>
  </si>
  <si>
    <t>Payment Telecommunication charges</t>
  </si>
  <si>
    <t>Payment for Postal  charges</t>
  </si>
  <si>
    <t>Stationery and Printing</t>
  </si>
  <si>
    <t>Advertisement &amp; Publications</t>
  </si>
  <si>
    <t>Funeral, Welfare, Contributions &amp; Donations</t>
  </si>
  <si>
    <t>T&amp;T, hotel &amp; out of station allowances, Workshops &amp; Seminars</t>
  </si>
  <si>
    <t>Running cost of office vehicles, plants and machinery</t>
  </si>
  <si>
    <t>Maintenance &amp; repairs of office vehicles, plants and machinery</t>
  </si>
  <si>
    <t>Refreshment Items and Protocols</t>
  </si>
  <si>
    <t>Protocol Services</t>
  </si>
  <si>
    <t>Sitting allowance for Assembly members, HODs and Assembly Meetings</t>
  </si>
  <si>
    <t>Provision for DPCU, Budget Committee, Audit Committee, Statutory Planning, HODs, Management meetings, staff durbars and others</t>
  </si>
  <si>
    <t>National &amp; International Anniversary Celebrations</t>
  </si>
  <si>
    <t>Official/ National Celebrations</t>
  </si>
  <si>
    <t>MPCF Capital Development Projects</t>
  </si>
  <si>
    <t>MPCF</t>
  </si>
  <si>
    <t>MP's innitiated expenditure on Goods and Services, Tempane</t>
  </si>
  <si>
    <t>Assembly members Exgratia</t>
  </si>
  <si>
    <t>Routine Auditing and Audit Inspection</t>
  </si>
  <si>
    <t>Support for community self-help initiatives/ Counterpart Funding</t>
  </si>
  <si>
    <t>Insurance of Assembly Property</t>
  </si>
  <si>
    <t>Furnishing of Area Councils</t>
  </si>
  <si>
    <t>Preparation of MTEF composite budget (2019 - 2021)</t>
  </si>
  <si>
    <t>Plan and Budget preparation</t>
  </si>
  <si>
    <t>Provision Quarterly Reviews and Public Hearings of  Annual Action Plan &amp; Composite Budget</t>
  </si>
  <si>
    <t>Gazetting of Fee- fixing Resolution and bye-laws</t>
  </si>
  <si>
    <t>District security activities</t>
  </si>
  <si>
    <t>Security Management</t>
  </si>
  <si>
    <t>Monitoring and Inspection of Development Projects and Programmes</t>
  </si>
  <si>
    <t>Monitoring and Evaluation of programmes and projects</t>
  </si>
  <si>
    <t>Capacity Building for Assembly members, UCs, HODs, record staff, Area Council Staff &amp; Revenue Collectors</t>
  </si>
  <si>
    <t>Manpower and skills Development</t>
  </si>
  <si>
    <t>Payment for Casual Workers' Monthly Allowances</t>
  </si>
  <si>
    <t>Medical Expenses/ Incentive Packages</t>
  </si>
  <si>
    <t>Transfer Grants</t>
  </si>
  <si>
    <t>Support for Traditional Authority and Administration</t>
  </si>
  <si>
    <t>Support to Traditional Authorities</t>
  </si>
  <si>
    <t>Provision for unplanned activities and Government directed programmes</t>
  </si>
  <si>
    <t>Miscellaneous Expenses</t>
  </si>
  <si>
    <t>PHYSICAL PLANNING DEPARTMENT</t>
  </si>
  <si>
    <t xml:space="preserve">PROGRAMME: INFRUSTRUCTURE DELIVERY MANAGEMENT </t>
  </si>
  <si>
    <t xml:space="preserve">SUB-PROGRAMME : PHYSICAL AND SPATIAL PLANNING </t>
  </si>
  <si>
    <t>Procurement of Office Furniture, Fittings and Stationery</t>
  </si>
  <si>
    <t>Procurement of office supplies and consumables</t>
  </si>
  <si>
    <t>GOG</t>
  </si>
  <si>
    <t>Fuel and lubricant for monitoring and inspection</t>
  </si>
  <si>
    <t xml:space="preserve">Preparation of a base map </t>
  </si>
  <si>
    <t xml:space="preserve">Land use and spatial planning </t>
  </si>
  <si>
    <t xml:space="preserve">Hold regular quarterly statutory planning meetings </t>
  </si>
  <si>
    <t>Administrative and technical meetings</t>
  </si>
  <si>
    <t>Hold regular Technical Committee meetings</t>
  </si>
  <si>
    <t>Procurement of Motorbike for Monitoring</t>
  </si>
  <si>
    <t>Acquisition of movable and immovable Assets</t>
  </si>
  <si>
    <t>Monitoring and Inspection of Structures</t>
  </si>
  <si>
    <t>Acquisition and Demarcation of Assembly Lands, Stool lands and other Public Institutional lands</t>
  </si>
  <si>
    <t xml:space="preserve">Land acquisition and registration </t>
  </si>
  <si>
    <t>OTHER CLIMATE CHANGE / DISASTER RISK REDUCTION ACTIVITIES</t>
  </si>
  <si>
    <t xml:space="preserve">PROGRAMME: ENVIRONMENTAL MANAGEMENT </t>
  </si>
  <si>
    <t xml:space="preserve">SUB-PROGRAMME : DISASTER PREVENTION AND MANAGEMENT </t>
  </si>
  <si>
    <t xml:space="preserve"> Train 10 fire volunteers groups in ten zones </t>
  </si>
  <si>
    <t xml:space="preserve">Disaster management </t>
  </si>
  <si>
    <t>Formation of 5 DVG groups in five zones</t>
  </si>
  <si>
    <t xml:space="preserve">Carry out 6 airtime sensitization/education on early warning signals </t>
  </si>
  <si>
    <t xml:space="preserve">Mobilize DVG'S and fire Volunteers to create fire belts around forest reserves </t>
  </si>
  <si>
    <t xml:space="preserve">Sensitize community members on the effects of climate change and the need for adaptation </t>
  </si>
  <si>
    <t>Collaborate with other partners to organize Annual participatory Scenario Planning (PSP) session in the district for early warning and weather forecasts</t>
  </si>
  <si>
    <t xml:space="preserve">Train staff on cc and risk assessment </t>
  </si>
  <si>
    <t>Monitoring visit to all forest reserves and disaster prone areas for analysis</t>
  </si>
  <si>
    <t xml:space="preserve">Visit and register all disaster victims </t>
  </si>
  <si>
    <t>Provision for other activities on the Disaster Management Department</t>
  </si>
  <si>
    <t>Establishment of 4no. Cashew Plantations</t>
  </si>
  <si>
    <t>DONOR/GSOP</t>
  </si>
  <si>
    <t>DEPARTMENT OF AGRICULTURE</t>
  </si>
  <si>
    <t xml:space="preserve">PROGRAMME: ECONOMIC DEVELOPMENT </t>
  </si>
  <si>
    <t>SUB-PROGRAMME: AGRICULTURAL DEVELOPMENT</t>
  </si>
  <si>
    <t>ACTIVITIES (OPERATIONS)</t>
  </si>
  <si>
    <t>TOTAL ESTIMATED COST</t>
  </si>
  <si>
    <t>PREV. EXPENDITURE</t>
  </si>
  <si>
    <t xml:space="preserve">Procurement of Office Furniture and Fittings </t>
  </si>
  <si>
    <t xml:space="preserve">
Procurement of Office Equipment and Logistics
</t>
  </si>
  <si>
    <t>Fuel for dissemination and extension information</t>
  </si>
  <si>
    <t>Payment of electricity bills</t>
  </si>
  <si>
    <t>Purchase of Logistics and stationery</t>
  </si>
  <si>
    <t>Procurement of Office Supplies and Consumables</t>
  </si>
  <si>
    <t>Service and maintenance of official vehicle and motors</t>
  </si>
  <si>
    <t>Maintenance, Rehabilitation, Refurbishment and Upgrading of Existing Assets</t>
  </si>
  <si>
    <t xml:space="preserve">Vaccination of Livestock and Poultry </t>
  </si>
  <si>
    <t>Rehabilitation of Dams/Dugouts at Tempane</t>
  </si>
  <si>
    <t>Organize 4 Quarterly technical review meetings</t>
  </si>
  <si>
    <t xml:space="preserve">Organize  Annual progress review and planning session  </t>
  </si>
  <si>
    <t xml:space="preserve">Procurement of 2N0.Motorbikes for monitoring </t>
  </si>
  <si>
    <t>Rearing for food and Job</t>
  </si>
  <si>
    <t>Government Flagship programme</t>
  </si>
  <si>
    <t>CIDA</t>
  </si>
  <si>
    <t>District Chamber of Commerce</t>
  </si>
  <si>
    <t>Planting for Export and Rural Development (PERD)</t>
  </si>
  <si>
    <t>Provision for other unplaned activities and Government directed programmes</t>
  </si>
  <si>
    <t xml:space="preserve">Construction of 1no. Veterinary clinic at Woriyaga </t>
  </si>
  <si>
    <t xml:space="preserve">Celebrate Farmers Day </t>
  </si>
  <si>
    <t>Construction of Cattle Kraal at woriyanga</t>
  </si>
  <si>
    <t>Procurement of  Extension Equipment and materials</t>
  </si>
  <si>
    <t>Extension Services</t>
  </si>
  <si>
    <t>Monitoring of Agricultural Activities</t>
  </si>
  <si>
    <t>Formation and registration of FBOs</t>
  </si>
  <si>
    <t>Registration of farmers for E-Agriculture</t>
  </si>
  <si>
    <t>Facilitate 1,000 farmers to access inputs such as improved seed (.g. short duration  maturity maize varieties.) &amp; fertilizer.</t>
  </si>
  <si>
    <t xml:space="preserve">Surveillance of crops  pests and diseases </t>
  </si>
  <si>
    <t xml:space="preserve">Train 15 AEAs on Aflatoxin management and control in cereals and legumes </t>
  </si>
  <si>
    <t>Facilitate 1000 farmers to access tractor and bullock plough services.</t>
  </si>
  <si>
    <t>Form 3 animal traction owners associations to enhance access to animal traction services by 500 farmers.</t>
  </si>
  <si>
    <t>Conduct 5 demonstrations on soil and water conservation techniques.</t>
  </si>
  <si>
    <t>Agricultural Research and Demonstration Farms</t>
  </si>
  <si>
    <t>Educate 200 women on food supplementation.</t>
  </si>
  <si>
    <t xml:space="preserve">Conduct 15 food demonstrations </t>
  </si>
  <si>
    <t>Facilitate150 farmers to use hermetic bags to store food crops.</t>
  </si>
  <si>
    <t>Collect market information on major food crops and animals in 3 major markets in the district</t>
  </si>
  <si>
    <t>Organize 50 field days.</t>
  </si>
  <si>
    <t>Organize 3 exchange visits for farmers</t>
  </si>
  <si>
    <t>Formation and registration of 50 FBOs</t>
  </si>
  <si>
    <t>Facilitation of 50 FBOs for market linkages and price negotiation by value chain actors.</t>
  </si>
  <si>
    <t xml:space="preserve">Link 50 FBOs to service providers. </t>
  </si>
  <si>
    <t>Facilitate 100 FBOs to access credit from banks and other financial institutions.</t>
  </si>
  <si>
    <t>Source for 10 internal and 3 external aggregators to buy produce for farmers</t>
  </si>
  <si>
    <t>Provision for government flagship programme (1 District 1 dam)</t>
  </si>
  <si>
    <t>Establish 2 bulking centers for maize.</t>
  </si>
  <si>
    <t>Organize 2 end of season to identify potential markets.</t>
  </si>
  <si>
    <t>Establish and run 3 innovation platforms on prioritized commodities  for information sharing among actors.</t>
  </si>
  <si>
    <t xml:space="preserve">Promote the production and consumption of   improved  crop varieties ( maize, cowpea, rice soya, onion chilli peper) </t>
  </si>
  <si>
    <t>Facilitate 200 farmers to access short duration  maturity maize varieties.</t>
  </si>
  <si>
    <t>Establish 3 Climate Smart Agricultural School .</t>
  </si>
  <si>
    <t>Green Economy Activities</t>
  </si>
  <si>
    <t>Promote Conservation Agricultural (AC) techniques among 50 farmers.</t>
  </si>
  <si>
    <t>Educate and train 500 rural women groups on appropriate food combination to improve nutrition.</t>
  </si>
  <si>
    <t xml:space="preserve">Monitoring and Supervision of field visits </t>
  </si>
  <si>
    <t xml:space="preserve">Conduct 50 on-farm demonstrations </t>
  </si>
  <si>
    <t xml:space="preserve">Build Capacity of Farmers </t>
  </si>
  <si>
    <t>Monitoirng of planting for food and Job in the District</t>
  </si>
  <si>
    <t xml:space="preserve">Conduct yield studies and compilation of production figures </t>
  </si>
  <si>
    <t xml:space="preserve">Disseminate Extension information </t>
  </si>
  <si>
    <t>WORKS DEPARTMENT</t>
  </si>
  <si>
    <t xml:space="preserve">PROGRAMME: INFRUCTURE DELIVERY AND MANAGEMENT </t>
  </si>
  <si>
    <t>SUB-PROGRAMME: INFRUSTRUCTURE DEVELOPMENT</t>
  </si>
  <si>
    <t>Opening-up of Feeder roads</t>
  </si>
  <si>
    <t>Rehabilitation of washed away Roads, Reshaping and Construction of Culverts</t>
  </si>
  <si>
    <t>Procurement of 100 No. Electricity Low Tension Poles for Rural Communities</t>
  </si>
  <si>
    <t>Re-wiring of the Temporal District Assembly Block</t>
  </si>
  <si>
    <t xml:space="preserve">Provision for Erection of Street Lights </t>
  </si>
  <si>
    <t xml:space="preserve">Provision for Maintenance of Street Lights </t>
  </si>
  <si>
    <t>Drilling and Construction of 25N0. Boreholes for Public Institutions</t>
  </si>
  <si>
    <t>Construction of 1no. Small Town Water System</t>
  </si>
  <si>
    <t>IDA/CWSA</t>
  </si>
  <si>
    <t>Drilling and Construction of 30N0. Boreholes in the District</t>
  </si>
  <si>
    <t>IDACWSA</t>
  </si>
  <si>
    <t>Monitoring and Supervision of  Projects and Programmes</t>
  </si>
  <si>
    <t>Monitoring and Evaluation of Programmes and Projects</t>
  </si>
  <si>
    <t>GoG</t>
  </si>
  <si>
    <t>Rehabilitation and furnishing of Jubile project for Agriculture and Educational services</t>
  </si>
  <si>
    <t>Construction of 1 no Area Council Block at Tempane</t>
  </si>
  <si>
    <t>Fire Tender bay for Fire Service</t>
  </si>
  <si>
    <t>Tiling of the temporal Assembly Block</t>
  </si>
  <si>
    <t>Construction and Furnishing of residential Accoomodation for the office staff</t>
  </si>
  <si>
    <t>Construction of 4no. Garage for DA vehicles</t>
  </si>
  <si>
    <t>Procurement of Office Furniture and Fittings for Works Department</t>
  </si>
  <si>
    <t>Procurement of General Office Equipment for Works Department</t>
  </si>
  <si>
    <t>Procurement of 2No. Motorbikes for Works Department</t>
  </si>
  <si>
    <t>Construction of a Police Station at Tempane</t>
  </si>
  <si>
    <t>Construction of 3no. 4Unit Police Quarters at Tempane</t>
  </si>
  <si>
    <t>GRAND TOTAL</t>
  </si>
  <si>
    <r>
      <t xml:space="preserve">Public Health </t>
    </r>
    <r>
      <rPr>
        <sz val="11"/>
        <rFont val="Times New Roman"/>
        <family val="1"/>
      </rPr>
      <t>services</t>
    </r>
  </si>
  <si>
    <r>
      <rPr>
        <sz val="11"/>
        <rFont val="Times New Roman"/>
        <family val="1"/>
      </rPr>
      <t>Surveillance</t>
    </r>
    <r>
      <rPr>
        <sz val="11"/>
        <color indexed="8"/>
        <rFont val="Times New Roman"/>
        <family val="1"/>
      </rPr>
      <t xml:space="preserve"> and Management of Diseases and Pests</t>
    </r>
  </si>
  <si>
    <r>
      <t>Production and acquisition of improved agricultural</t>
    </r>
    <r>
      <rPr>
        <sz val="11"/>
        <color rgb="FF00B050"/>
        <rFont val="Times New Roman"/>
        <family val="1"/>
      </rPr>
      <t xml:space="preserve"> </t>
    </r>
    <r>
      <rPr>
        <sz val="11"/>
        <rFont val="Times New Roman"/>
        <family val="1"/>
      </rPr>
      <t>inputs</t>
    </r>
    <r>
      <rPr>
        <sz val="11"/>
        <color rgb="FF00B050"/>
        <rFont val="Times New Roman"/>
        <family val="1"/>
      </rPr>
      <t xml:space="preserve"> </t>
    </r>
  </si>
  <si>
    <t>MPS  CF</t>
  </si>
  <si>
    <t>Donor/GSOP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</si>
</sst>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1"/>
      <color rgb="FF00B050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2">
    <xf numFmtId="0" fontId="0" fillId="0" borderId="0" xfId="0"/>
    <xf numFmtId="0" fontId="3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left" vertical="center" wrapText="1" indent="2"/>
    </xf>
    <xf numFmtId="4" fontId="4" fillId="0" borderId="1" xfId="0" applyNumberFormat="1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wrapText="1" indent="2"/>
    </xf>
    <xf numFmtId="0" fontId="6" fillId="0" borderId="1" xfId="0" applyFont="1" applyFill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wrapText="1" indent="2"/>
    </xf>
    <xf numFmtId="0" fontId="4" fillId="0" borderId="1" xfId="0" applyFont="1" applyBorder="1" applyAlignment="1">
      <alignment horizontal="left" indent="2"/>
    </xf>
    <xf numFmtId="4" fontId="4" fillId="0" borderId="1" xfId="0" applyNumberFormat="1" applyFont="1" applyBorder="1" applyAlignment="1">
      <alignment horizontal="left" indent="2"/>
    </xf>
    <xf numFmtId="4" fontId="3" fillId="0" borderId="1" xfId="0" applyNumberFormat="1" applyFont="1" applyBorder="1" applyAlignment="1">
      <alignment horizontal="left" indent="2"/>
    </xf>
    <xf numFmtId="0" fontId="4" fillId="0" borderId="1" xfId="0" applyFont="1" applyBorder="1" applyAlignment="1"/>
    <xf numFmtId="0" fontId="3" fillId="0" borderId="1" xfId="0" applyFont="1" applyBorder="1" applyAlignment="1"/>
    <xf numFmtId="4" fontId="4" fillId="0" borderId="1" xfId="0" applyNumberFormat="1" applyFont="1" applyBorder="1" applyAlignme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vertical="top" wrapText="1"/>
    </xf>
    <xf numFmtId="4" fontId="3" fillId="0" borderId="1" xfId="0" applyNumberFormat="1" applyFont="1" applyBorder="1" applyAlignment="1"/>
    <xf numFmtId="0" fontId="5" fillId="0" borderId="1" xfId="0" applyFont="1" applyBorder="1" applyAlignment="1">
      <alignment vertical="center"/>
    </xf>
    <xf numFmtId="4" fontId="5" fillId="2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4" fontId="7" fillId="2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43" fontId="7" fillId="0" borderId="1" xfId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/>
    <xf numFmtId="4" fontId="5" fillId="3" borderId="1" xfId="0" applyNumberFormat="1" applyFont="1" applyFill="1" applyBorder="1" applyAlignment="1">
      <alignment vertical="center" wrapText="1"/>
    </xf>
    <xf numFmtId="43" fontId="8" fillId="3" borderId="1" xfId="0" applyNumberFormat="1" applyFont="1" applyFill="1" applyBorder="1" applyAlignment="1">
      <alignment vertical="center"/>
    </xf>
    <xf numFmtId="43" fontId="3" fillId="0" borderId="1" xfId="0" applyNumberFormat="1" applyFont="1" applyBorder="1" applyAlignment="1"/>
    <xf numFmtId="0" fontId="4" fillId="3" borderId="1" xfId="0" applyFont="1" applyFill="1" applyBorder="1" applyAlignment="1">
      <alignment vertical="center" wrapText="1"/>
    </xf>
    <xf numFmtId="43" fontId="7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/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3" fontId="3" fillId="3" borderId="1" xfId="0" applyNumberFormat="1" applyFont="1" applyFill="1" applyBorder="1" applyAlignment="1">
      <alignment vertical="center"/>
    </xf>
    <xf numFmtId="43" fontId="3" fillId="3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4" fontId="4" fillId="3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/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/>
    <xf numFmtId="0" fontId="4" fillId="0" borderId="1" xfId="0" applyFont="1" applyBorder="1" applyAlignment="1">
      <alignment vertical="top"/>
    </xf>
    <xf numFmtId="2" fontId="4" fillId="0" borderId="1" xfId="0" applyNumberFormat="1" applyFont="1" applyBorder="1" applyAlignment="1"/>
    <xf numFmtId="2" fontId="4" fillId="0" borderId="1" xfId="0" applyNumberFormat="1" applyFont="1" applyBorder="1" applyAlignment="1">
      <alignment vertical="center" wrapText="1"/>
    </xf>
    <xf numFmtId="0" fontId="4" fillId="0" borderId="0" xfId="0" applyFont="1" applyAlignment="1"/>
    <xf numFmtId="43" fontId="7" fillId="0" borderId="1" xfId="1" applyFont="1" applyFill="1" applyBorder="1" applyAlignment="1">
      <alignment vertical="top"/>
    </xf>
    <xf numFmtId="43" fontId="7" fillId="0" borderId="1" xfId="1" applyFont="1" applyFill="1" applyBorder="1" applyAlignment="1">
      <alignment vertical="center"/>
    </xf>
    <xf numFmtId="0" fontId="7" fillId="0" borderId="1" xfId="2" applyFont="1" applyFill="1" applyBorder="1" applyAlignment="1">
      <alignment vertical="center" wrapText="1"/>
    </xf>
    <xf numFmtId="43" fontId="7" fillId="3" borderId="1" xfId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3" fontId="7" fillId="3" borderId="1" xfId="1" applyFont="1" applyFill="1" applyBorder="1" applyAlignment="1">
      <alignment vertical="top"/>
    </xf>
    <xf numFmtId="43" fontId="9" fillId="0" borderId="1" xfId="1" applyFont="1" applyFill="1" applyBorder="1" applyAlignment="1">
      <alignment vertical="top"/>
    </xf>
    <xf numFmtId="4" fontId="4" fillId="0" borderId="1" xfId="0" applyNumberFormat="1" applyFont="1" applyBorder="1" applyAlignment="1">
      <alignment wrapText="1"/>
    </xf>
    <xf numFmtId="43" fontId="4" fillId="0" borderId="1" xfId="1" applyFont="1" applyFill="1" applyBorder="1" applyAlignment="1">
      <alignment vertical="center" wrapText="1"/>
    </xf>
    <xf numFmtId="0" fontId="4" fillId="0" borderId="1" xfId="0" applyFont="1" applyFill="1" applyBorder="1" applyAlignment="1"/>
    <xf numFmtId="43" fontId="3" fillId="0" borderId="0" xfId="0" applyNumberFormat="1" applyFont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43" fontId="9" fillId="0" borderId="0" xfId="1" applyFont="1" applyFill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2"/>
    </xf>
    <xf numFmtId="0" fontId="3" fillId="0" borderId="1" xfId="0" applyFont="1" applyBorder="1" applyAlignme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indent="2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0" borderId="3" xfId="0" applyFont="1" applyBorder="1" applyAlignment="1"/>
    <xf numFmtId="0" fontId="3" fillId="0" borderId="5" xfId="0" applyFont="1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DMTDP%202018%20-%202021%20PROGRAMMING%20-GAR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 - 2021 PROGRAMMES"/>
      <sheetName val="2018 ANNUAL ACTION PLAN"/>
      <sheetName val="2019 ANNUAL ACTION PLAN"/>
      <sheetName val="2020 ANNUAL ACTION PLAN"/>
      <sheetName val="2021 ANNUAL ACTION PLAN"/>
      <sheetName val="Sheet2"/>
      <sheetName val="Sheet3"/>
    </sheetNames>
    <sheetDataSet>
      <sheetData sheetId="0"/>
      <sheetData sheetId="1"/>
      <sheetData sheetId="2">
        <row r="386">
          <cell r="D386" t="str">
            <v>Provision for the Rehabilitation of Dilapidated KVIPs</v>
          </cell>
        </row>
        <row r="387">
          <cell r="D387" t="str">
            <v>Provision for the Scale up of CLTS in 50 Communities and CLTS activities in the District</v>
          </cell>
        </row>
        <row r="388">
          <cell r="D388" t="str">
            <v>Solid wastes/Landfield site management</v>
          </cell>
        </row>
        <row r="389">
          <cell r="D389" t="str">
            <v>Dislodging of public toilets</v>
          </cell>
        </row>
        <row r="392">
          <cell r="D392" t="str">
            <v>Procurement of 2no. Motorbikes for Environmental Health Unit</v>
          </cell>
        </row>
        <row r="393">
          <cell r="D393" t="str">
            <v>Consultancy on hygiene and Sanitation</v>
          </cell>
        </row>
        <row r="394">
          <cell r="D394" t="str">
            <v>Celebration of World Toilet Day and Global HW day</v>
          </cell>
        </row>
        <row r="395">
          <cell r="D395" t="str">
            <v xml:space="preserve">Sanitization fora on HWTs </v>
          </cell>
        </row>
        <row r="397">
          <cell r="D397" t="str">
            <v xml:space="preserve">Provide HWWs facilities to schools in CLTs communities </v>
          </cell>
        </row>
        <row r="398">
          <cell r="D398" t="str">
            <v xml:space="preserve">Train and equip EHO/EHAs and other staff with CLTs facilitation skills </v>
          </cell>
        </row>
        <row r="399">
          <cell r="D399" t="str">
            <v>Train CBHVs/NLs with relevant community mobilization, Action Planning, Record Keeping, etc skills</v>
          </cell>
        </row>
        <row r="400">
          <cell r="D400" t="str">
            <v>DICCS to hold quarterly meeting each year and give back up support to CLTs teams</v>
          </cell>
        </row>
        <row r="401">
          <cell r="D401" t="str">
            <v>Provision for monthly clean-up exercises</v>
          </cell>
        </row>
        <row r="402">
          <cell r="D402" t="str">
            <v>Promotion of  CLTS and WASH in the District</v>
          </cell>
        </row>
        <row r="403">
          <cell r="D403" t="str">
            <v>Procurement of sanitation equipment</v>
          </cell>
        </row>
        <row r="404">
          <cell r="D404" t="str">
            <v xml:space="preserve">Train and equip EHO/EHAs and other staff with CLTs facilitation skills 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7"/>
  <sheetViews>
    <sheetView tabSelected="1" topLeftCell="A371" workbookViewId="0">
      <selection activeCell="J299" sqref="J299"/>
    </sheetView>
  </sheetViews>
  <sheetFormatPr defaultRowHeight="15" x14ac:dyDescent="0.25"/>
  <cols>
    <col min="1" max="1" width="52.140625" customWidth="1"/>
    <col min="2" max="2" width="35.42578125" customWidth="1"/>
    <col min="3" max="3" width="8" customWidth="1"/>
    <col min="4" max="4" width="14.42578125" customWidth="1"/>
    <col min="5" max="5" width="15.7109375" customWidth="1"/>
    <col min="6" max="6" width="10.85546875" customWidth="1"/>
    <col min="7" max="7" width="16.140625" customWidth="1"/>
    <col min="8" max="8" width="13.28515625" customWidth="1"/>
  </cols>
  <sheetData>
    <row r="1" spans="1:20" x14ac:dyDescent="0.25">
      <c r="A1" s="90" t="s">
        <v>0</v>
      </c>
      <c r="B1" s="90"/>
      <c r="C1" s="90"/>
      <c r="D1" s="90"/>
      <c r="E1" s="90"/>
      <c r="F1" s="90"/>
      <c r="G1" s="90"/>
      <c r="H1" s="1"/>
    </row>
    <row r="2" spans="1:20" x14ac:dyDescent="0.25">
      <c r="A2" s="2"/>
      <c r="B2" s="91" t="s">
        <v>1</v>
      </c>
      <c r="C2" s="92"/>
      <c r="D2" s="92"/>
      <c r="E2" s="93"/>
      <c r="F2" s="3"/>
      <c r="G2" s="3"/>
      <c r="H2" s="2"/>
    </row>
    <row r="3" spans="1:20" x14ac:dyDescent="0.25">
      <c r="A3" s="2"/>
      <c r="B3" s="91" t="s">
        <v>2</v>
      </c>
      <c r="C3" s="92"/>
      <c r="D3" s="92"/>
      <c r="E3" s="93"/>
      <c r="F3" s="3"/>
      <c r="G3" s="3"/>
      <c r="H3" s="2"/>
    </row>
    <row r="4" spans="1:20" x14ac:dyDescent="0.25">
      <c r="A4" s="2"/>
      <c r="B4" s="91" t="s">
        <v>3</v>
      </c>
      <c r="C4" s="92"/>
      <c r="D4" s="92"/>
      <c r="E4" s="93"/>
      <c r="F4" s="3"/>
      <c r="G4" s="3"/>
      <c r="H4" s="2"/>
    </row>
    <row r="5" spans="1:20" x14ac:dyDescent="0.25">
      <c r="A5" s="2"/>
      <c r="B5" s="91" t="s">
        <v>4</v>
      </c>
      <c r="C5" s="92"/>
      <c r="D5" s="93"/>
      <c r="E5" s="3"/>
      <c r="F5" s="3"/>
      <c r="G5" s="3"/>
      <c r="H5" s="2"/>
    </row>
    <row r="6" spans="1:20" x14ac:dyDescent="0.25">
      <c r="A6" s="94" t="s">
        <v>5</v>
      </c>
      <c r="B6" s="94" t="s">
        <v>6</v>
      </c>
      <c r="C6" s="100" t="s">
        <v>7</v>
      </c>
      <c r="D6" s="100"/>
      <c r="E6" s="94" t="s">
        <v>8</v>
      </c>
      <c r="F6" s="94" t="s">
        <v>9</v>
      </c>
      <c r="G6" s="94" t="s">
        <v>10</v>
      </c>
      <c r="H6" s="95" t="s">
        <v>11</v>
      </c>
      <c r="I6" s="88" t="s">
        <v>19</v>
      </c>
      <c r="J6" s="89" t="s">
        <v>22</v>
      </c>
      <c r="K6" s="89" t="s">
        <v>58</v>
      </c>
      <c r="L6" s="89" t="s">
        <v>41</v>
      </c>
      <c r="M6" s="89" t="s">
        <v>372</v>
      </c>
      <c r="N6" s="89" t="s">
        <v>148</v>
      </c>
      <c r="O6" s="89" t="s">
        <v>294</v>
      </c>
      <c r="P6" s="89" t="s">
        <v>161</v>
      </c>
      <c r="Q6" s="89" t="s">
        <v>272</v>
      </c>
      <c r="R6" s="89" t="s">
        <v>351</v>
      </c>
      <c r="S6" s="89"/>
      <c r="T6" s="87"/>
    </row>
    <row r="7" spans="1:20" x14ac:dyDescent="0.25">
      <c r="A7" s="94"/>
      <c r="B7" s="94"/>
      <c r="C7" s="4"/>
      <c r="D7" s="4"/>
      <c r="E7" s="94"/>
      <c r="F7" s="94"/>
      <c r="G7" s="94"/>
      <c r="H7" s="96"/>
      <c r="I7" s="88"/>
      <c r="J7" s="89"/>
      <c r="K7" s="89"/>
      <c r="L7" s="89"/>
      <c r="M7" s="89"/>
      <c r="N7" s="89"/>
      <c r="O7" s="89"/>
      <c r="P7" s="89"/>
      <c r="Q7" s="89"/>
      <c r="R7" s="89"/>
      <c r="S7" s="89"/>
      <c r="T7" s="87"/>
    </row>
    <row r="8" spans="1:20" x14ac:dyDescent="0.25">
      <c r="A8" s="94"/>
      <c r="B8" s="94"/>
      <c r="C8" s="4" t="s">
        <v>12</v>
      </c>
      <c r="D8" s="4" t="s">
        <v>13</v>
      </c>
      <c r="E8" s="94"/>
      <c r="F8" s="94"/>
      <c r="G8" s="94"/>
      <c r="H8" s="96"/>
      <c r="I8" s="88"/>
      <c r="J8" s="89"/>
      <c r="K8" s="89"/>
      <c r="L8" s="89"/>
      <c r="M8" s="89"/>
      <c r="N8" s="89"/>
      <c r="O8" s="89"/>
      <c r="P8" s="89"/>
      <c r="Q8" s="89"/>
      <c r="R8" s="89"/>
      <c r="S8" s="89"/>
      <c r="T8" s="87"/>
    </row>
    <row r="9" spans="1:20" ht="30" x14ac:dyDescent="0.25">
      <c r="A9" s="5" t="s">
        <v>14</v>
      </c>
      <c r="B9" s="5" t="s">
        <v>15</v>
      </c>
      <c r="C9" s="4"/>
      <c r="D9" s="4"/>
      <c r="E9" s="6">
        <v>2000</v>
      </c>
      <c r="F9" s="7"/>
      <c r="G9" s="6">
        <v>2000</v>
      </c>
      <c r="H9" s="5" t="s">
        <v>16</v>
      </c>
    </row>
    <row r="10" spans="1:20" ht="30" x14ac:dyDescent="0.25">
      <c r="A10" s="5" t="s">
        <v>17</v>
      </c>
      <c r="B10" s="8" t="s">
        <v>18</v>
      </c>
      <c r="C10" s="4"/>
      <c r="D10" s="4"/>
      <c r="E10" s="6">
        <v>3000</v>
      </c>
      <c r="F10" s="7"/>
      <c r="G10" s="6">
        <v>3000</v>
      </c>
      <c r="H10" s="5" t="s">
        <v>19</v>
      </c>
    </row>
    <row r="11" spans="1:20" x14ac:dyDescent="0.25">
      <c r="A11" s="5" t="s">
        <v>20</v>
      </c>
      <c r="B11" s="5" t="s">
        <v>21</v>
      </c>
      <c r="C11" s="4"/>
      <c r="D11" s="4"/>
      <c r="E11" s="6">
        <v>5000</v>
      </c>
      <c r="F11" s="7"/>
      <c r="G11" s="6">
        <v>5000</v>
      </c>
      <c r="H11" s="5" t="s">
        <v>22</v>
      </c>
    </row>
    <row r="12" spans="1:20" x14ac:dyDescent="0.25">
      <c r="A12" s="5" t="s">
        <v>23</v>
      </c>
      <c r="B12" s="9" t="s">
        <v>24</v>
      </c>
      <c r="C12" s="4"/>
      <c r="D12" s="4"/>
      <c r="E12" s="6">
        <v>20000</v>
      </c>
      <c r="F12" s="7"/>
      <c r="G12" s="6">
        <v>20000</v>
      </c>
      <c r="H12" s="5" t="s">
        <v>19</v>
      </c>
    </row>
    <row r="13" spans="1:20" x14ac:dyDescent="0.25">
      <c r="A13" s="5" t="s">
        <v>25</v>
      </c>
      <c r="B13" s="5" t="s">
        <v>26</v>
      </c>
      <c r="C13" s="4"/>
      <c r="D13" s="4"/>
      <c r="E13" s="6">
        <v>2000</v>
      </c>
      <c r="F13" s="7"/>
      <c r="G13" s="6">
        <v>2000</v>
      </c>
      <c r="H13" s="5" t="s">
        <v>19</v>
      </c>
    </row>
    <row r="14" spans="1:20" x14ac:dyDescent="0.25">
      <c r="A14" s="5" t="s">
        <v>27</v>
      </c>
      <c r="B14" s="10" t="s">
        <v>21</v>
      </c>
      <c r="C14" s="4"/>
      <c r="D14" s="4"/>
      <c r="E14" s="6">
        <v>61939.85</v>
      </c>
      <c r="F14" s="7"/>
      <c r="G14" s="6">
        <v>61939.85</v>
      </c>
      <c r="H14" s="5" t="s">
        <v>22</v>
      </c>
    </row>
    <row r="15" spans="1:20" x14ac:dyDescent="0.25">
      <c r="A15" s="5" t="s">
        <v>28</v>
      </c>
      <c r="B15" s="5" t="s">
        <v>29</v>
      </c>
      <c r="C15" s="4"/>
      <c r="D15" s="4"/>
      <c r="E15" s="6">
        <v>12000</v>
      </c>
      <c r="F15" s="7"/>
      <c r="G15" s="6">
        <v>12000</v>
      </c>
      <c r="H15" s="5" t="s">
        <v>16</v>
      </c>
    </row>
    <row r="16" spans="1:20" x14ac:dyDescent="0.25">
      <c r="A16" s="5" t="s">
        <v>30</v>
      </c>
      <c r="B16" s="10" t="s">
        <v>31</v>
      </c>
      <c r="C16" s="4"/>
      <c r="D16" s="4"/>
      <c r="E16" s="6">
        <v>5000</v>
      </c>
      <c r="F16" s="7"/>
      <c r="G16" s="6">
        <v>5000</v>
      </c>
      <c r="H16" s="5" t="s">
        <v>19</v>
      </c>
    </row>
    <row r="17" spans="1:8" x14ac:dyDescent="0.25">
      <c r="A17" s="5" t="s">
        <v>32</v>
      </c>
      <c r="B17" s="5" t="s">
        <v>15</v>
      </c>
      <c r="C17" s="4"/>
      <c r="D17" s="4"/>
      <c r="E17" s="6">
        <v>10000</v>
      </c>
      <c r="F17" s="7"/>
      <c r="G17" s="6">
        <v>10000</v>
      </c>
      <c r="H17" s="5" t="s">
        <v>22</v>
      </c>
    </row>
    <row r="18" spans="1:8" x14ac:dyDescent="0.25">
      <c r="A18" s="5" t="s">
        <v>33</v>
      </c>
      <c r="B18" s="5" t="s">
        <v>29</v>
      </c>
      <c r="C18" s="4"/>
      <c r="D18" s="4"/>
      <c r="E18" s="6">
        <v>5000</v>
      </c>
      <c r="F18" s="7"/>
      <c r="G18" s="6">
        <v>5000</v>
      </c>
      <c r="H18" s="5" t="s">
        <v>22</v>
      </c>
    </row>
    <row r="19" spans="1:8" x14ac:dyDescent="0.25">
      <c r="A19" s="5" t="s">
        <v>34</v>
      </c>
      <c r="B19" s="10" t="s">
        <v>31</v>
      </c>
      <c r="C19" s="4"/>
      <c r="D19" s="4"/>
      <c r="E19" s="6">
        <v>5000</v>
      </c>
      <c r="F19" s="7"/>
      <c r="G19" s="6">
        <v>5000</v>
      </c>
      <c r="H19" s="5" t="s">
        <v>22</v>
      </c>
    </row>
    <row r="20" spans="1:8" x14ac:dyDescent="0.25">
      <c r="A20" s="11" t="s">
        <v>35</v>
      </c>
      <c r="B20" s="10" t="s">
        <v>31</v>
      </c>
      <c r="C20" s="4"/>
      <c r="D20" s="4"/>
      <c r="E20" s="12">
        <v>15000</v>
      </c>
      <c r="F20" s="7"/>
      <c r="G20" s="12">
        <v>15000</v>
      </c>
      <c r="H20" s="5" t="s">
        <v>22</v>
      </c>
    </row>
    <row r="21" spans="1:8" x14ac:dyDescent="0.25">
      <c r="A21" s="11"/>
      <c r="B21" s="10"/>
      <c r="C21" s="4"/>
      <c r="D21" s="4"/>
      <c r="E21" s="13">
        <f>SUM(E9:E20)</f>
        <v>145939.85</v>
      </c>
      <c r="F21" s="7"/>
      <c r="G21" s="13">
        <f>SUM(G9:G20)</f>
        <v>145939.85</v>
      </c>
      <c r="H21" s="5"/>
    </row>
    <row r="22" spans="1:8" x14ac:dyDescent="0.25">
      <c r="A22" s="11"/>
      <c r="B22" s="10"/>
      <c r="C22" s="4"/>
      <c r="D22" s="4"/>
      <c r="E22" s="13"/>
      <c r="F22" s="7"/>
      <c r="G22" s="13"/>
      <c r="H22" s="5"/>
    </row>
    <row r="23" spans="1:8" x14ac:dyDescent="0.25">
      <c r="A23" s="11"/>
      <c r="B23" s="10"/>
      <c r="C23" s="4"/>
      <c r="D23" s="4"/>
      <c r="E23" s="13"/>
      <c r="F23" s="7"/>
      <c r="G23" s="13"/>
      <c r="H23" s="5"/>
    </row>
    <row r="24" spans="1:8" x14ac:dyDescent="0.25">
      <c r="A24" s="11"/>
      <c r="B24" s="10"/>
      <c r="C24" s="4"/>
      <c r="D24" s="4"/>
      <c r="E24" s="13"/>
      <c r="F24" s="7"/>
      <c r="G24" s="13"/>
      <c r="H24" s="5"/>
    </row>
    <row r="25" spans="1:8" x14ac:dyDescent="0.25">
      <c r="A25" s="14"/>
      <c r="B25" s="15" t="s">
        <v>36</v>
      </c>
      <c r="C25" s="15"/>
      <c r="D25" s="15"/>
      <c r="E25" s="16"/>
      <c r="F25" s="17"/>
      <c r="G25" s="16"/>
      <c r="H25" s="18"/>
    </row>
    <row r="26" spans="1:8" x14ac:dyDescent="0.25">
      <c r="A26" s="97" t="s">
        <v>37</v>
      </c>
      <c r="B26" s="97"/>
      <c r="C26" s="19"/>
      <c r="D26" s="19"/>
      <c r="E26" s="16"/>
      <c r="F26" s="17"/>
      <c r="G26" s="16"/>
      <c r="H26" s="17"/>
    </row>
    <row r="27" spans="1:8" x14ac:dyDescent="0.25">
      <c r="A27" s="98" t="s">
        <v>38</v>
      </c>
      <c r="B27" s="98"/>
      <c r="C27" s="98"/>
      <c r="D27" s="19"/>
      <c r="E27" s="17"/>
      <c r="F27" s="17"/>
      <c r="G27" s="17"/>
      <c r="H27" s="17"/>
    </row>
    <row r="28" spans="1:8" x14ac:dyDescent="0.25">
      <c r="A28" s="98" t="s">
        <v>5</v>
      </c>
      <c r="B28" s="98" t="s">
        <v>6</v>
      </c>
      <c r="C28" s="99" t="s">
        <v>7</v>
      </c>
      <c r="D28" s="99"/>
      <c r="E28" s="98" t="s">
        <v>8</v>
      </c>
      <c r="F28" s="98" t="s">
        <v>9</v>
      </c>
      <c r="G28" s="98" t="s">
        <v>10</v>
      </c>
      <c r="H28" s="98" t="s">
        <v>11</v>
      </c>
    </row>
    <row r="29" spans="1:8" x14ac:dyDescent="0.25">
      <c r="A29" s="98"/>
      <c r="B29" s="98"/>
      <c r="C29" s="19"/>
      <c r="D29" s="19"/>
      <c r="E29" s="98"/>
      <c r="F29" s="98"/>
      <c r="G29" s="98"/>
      <c r="H29" s="98"/>
    </row>
    <row r="30" spans="1:8" x14ac:dyDescent="0.25">
      <c r="A30" s="98"/>
      <c r="B30" s="98"/>
      <c r="C30" s="19" t="s">
        <v>12</v>
      </c>
      <c r="D30" s="19" t="s">
        <v>13</v>
      </c>
      <c r="E30" s="98"/>
      <c r="F30" s="98"/>
      <c r="G30" s="98"/>
      <c r="H30" s="98"/>
    </row>
    <row r="31" spans="1:8" x14ac:dyDescent="0.25">
      <c r="A31" s="18" t="s">
        <v>39</v>
      </c>
      <c r="B31" s="20" t="s">
        <v>40</v>
      </c>
      <c r="C31" s="19"/>
      <c r="D31" s="19"/>
      <c r="E31" s="21">
        <v>3500</v>
      </c>
      <c r="F31" s="17"/>
      <c r="G31" s="21">
        <v>3500</v>
      </c>
      <c r="H31" s="18" t="s">
        <v>41</v>
      </c>
    </row>
    <row r="32" spans="1:8" x14ac:dyDescent="0.25">
      <c r="A32" s="18" t="s">
        <v>42</v>
      </c>
      <c r="B32" s="20" t="s">
        <v>40</v>
      </c>
      <c r="C32" s="19"/>
      <c r="D32" s="19"/>
      <c r="E32" s="21">
        <v>3500</v>
      </c>
      <c r="F32" s="17"/>
      <c r="G32" s="21">
        <v>3500</v>
      </c>
      <c r="H32" s="18" t="s">
        <v>41</v>
      </c>
    </row>
    <row r="33" spans="1:8" x14ac:dyDescent="0.25">
      <c r="A33" s="18" t="s">
        <v>43</v>
      </c>
      <c r="B33" s="20" t="s">
        <v>40</v>
      </c>
      <c r="C33" s="19"/>
      <c r="D33" s="19"/>
      <c r="E33" s="21">
        <v>3500</v>
      </c>
      <c r="F33" s="17"/>
      <c r="G33" s="21">
        <v>3500</v>
      </c>
      <c r="H33" s="18" t="s">
        <v>41</v>
      </c>
    </row>
    <row r="34" spans="1:8" x14ac:dyDescent="0.25">
      <c r="A34" s="18" t="s">
        <v>44</v>
      </c>
      <c r="B34" s="20" t="s">
        <v>40</v>
      </c>
      <c r="C34" s="19"/>
      <c r="D34" s="19"/>
      <c r="E34" s="21">
        <v>3000</v>
      </c>
      <c r="F34" s="17"/>
      <c r="G34" s="21">
        <v>3000</v>
      </c>
      <c r="H34" s="18" t="s">
        <v>22</v>
      </c>
    </row>
    <row r="35" spans="1:8" x14ac:dyDescent="0.25">
      <c r="A35" s="18" t="s">
        <v>45</v>
      </c>
      <c r="B35" s="20" t="s">
        <v>40</v>
      </c>
      <c r="C35" s="19"/>
      <c r="D35" s="19"/>
      <c r="E35" s="21">
        <v>3500</v>
      </c>
      <c r="F35" s="17"/>
      <c r="G35" s="21">
        <v>3500</v>
      </c>
      <c r="H35" s="18" t="s">
        <v>41</v>
      </c>
    </row>
    <row r="36" spans="1:8" x14ac:dyDescent="0.25">
      <c r="A36" s="18" t="s">
        <v>46</v>
      </c>
      <c r="B36" s="20" t="s">
        <v>40</v>
      </c>
      <c r="C36" s="19"/>
      <c r="D36" s="19"/>
      <c r="E36" s="21">
        <v>3500</v>
      </c>
      <c r="F36" s="17"/>
      <c r="G36" s="21">
        <v>3500</v>
      </c>
      <c r="H36" s="18" t="s">
        <v>41</v>
      </c>
    </row>
    <row r="37" spans="1:8" x14ac:dyDescent="0.25">
      <c r="A37" s="18" t="s">
        <v>47</v>
      </c>
      <c r="B37" s="20" t="s">
        <v>40</v>
      </c>
      <c r="C37" s="19"/>
      <c r="D37" s="19"/>
      <c r="E37" s="21">
        <v>3500</v>
      </c>
      <c r="F37" s="17"/>
      <c r="G37" s="21">
        <v>3500</v>
      </c>
      <c r="H37" s="18" t="s">
        <v>41</v>
      </c>
    </row>
    <row r="38" spans="1:8" x14ac:dyDescent="0.25">
      <c r="A38" s="14" t="s">
        <v>48</v>
      </c>
      <c r="B38" s="20" t="s">
        <v>49</v>
      </c>
      <c r="C38" s="19"/>
      <c r="D38" s="19"/>
      <c r="E38" s="21">
        <v>10000</v>
      </c>
      <c r="F38" s="17"/>
      <c r="G38" s="21">
        <v>10000</v>
      </c>
      <c r="H38" s="18" t="s">
        <v>22</v>
      </c>
    </row>
    <row r="39" spans="1:8" x14ac:dyDescent="0.25">
      <c r="A39" s="18" t="s">
        <v>50</v>
      </c>
      <c r="B39" s="20" t="s">
        <v>40</v>
      </c>
      <c r="C39" s="19"/>
      <c r="D39" s="19"/>
      <c r="E39" s="21">
        <v>3500</v>
      </c>
      <c r="F39" s="17"/>
      <c r="G39" s="21">
        <v>3500</v>
      </c>
      <c r="H39" s="18" t="s">
        <v>41</v>
      </c>
    </row>
    <row r="40" spans="1:8" x14ac:dyDescent="0.25">
      <c r="A40" s="20" t="s">
        <v>51</v>
      </c>
      <c r="B40" s="22" t="s">
        <v>52</v>
      </c>
      <c r="C40" s="19"/>
      <c r="D40" s="19"/>
      <c r="E40" s="21">
        <v>2000.0029999999999</v>
      </c>
      <c r="F40" s="17"/>
      <c r="G40" s="21">
        <v>2000</v>
      </c>
      <c r="H40" s="18" t="s">
        <v>19</v>
      </c>
    </row>
    <row r="41" spans="1:8" x14ac:dyDescent="0.25">
      <c r="A41" s="18" t="s">
        <v>53</v>
      </c>
      <c r="B41" s="20" t="s">
        <v>49</v>
      </c>
      <c r="C41" s="19"/>
      <c r="D41" s="19"/>
      <c r="E41" s="21">
        <v>3000</v>
      </c>
      <c r="F41" s="17"/>
      <c r="G41" s="21">
        <v>3000</v>
      </c>
      <c r="H41" s="18" t="s">
        <v>19</v>
      </c>
    </row>
    <row r="42" spans="1:8" x14ac:dyDescent="0.25">
      <c r="A42" s="18" t="s">
        <v>54</v>
      </c>
      <c r="B42" s="20" t="s">
        <v>40</v>
      </c>
      <c r="C42" s="19"/>
      <c r="D42" s="19"/>
      <c r="E42" s="16">
        <v>3000</v>
      </c>
      <c r="F42" s="17"/>
      <c r="G42" s="16">
        <v>3000</v>
      </c>
      <c r="H42" s="18" t="s">
        <v>41</v>
      </c>
    </row>
    <row r="43" spans="1:8" x14ac:dyDescent="0.25">
      <c r="A43" s="14" t="s">
        <v>55</v>
      </c>
      <c r="B43" s="20" t="s">
        <v>56</v>
      </c>
      <c r="C43" s="19"/>
      <c r="D43" s="19"/>
      <c r="E43" s="21">
        <v>200000</v>
      </c>
      <c r="F43" s="17"/>
      <c r="G43" s="21">
        <v>200000</v>
      </c>
      <c r="H43" s="18" t="s">
        <v>22</v>
      </c>
    </row>
    <row r="44" spans="1:8" x14ac:dyDescent="0.25">
      <c r="A44" s="18" t="s">
        <v>57</v>
      </c>
      <c r="B44" s="20" t="s">
        <v>56</v>
      </c>
      <c r="C44" s="19"/>
      <c r="D44" s="19"/>
      <c r="E44" s="21">
        <v>100000</v>
      </c>
      <c r="F44" s="17"/>
      <c r="G44" s="21">
        <v>100000</v>
      </c>
      <c r="H44" s="18" t="s">
        <v>58</v>
      </c>
    </row>
    <row r="45" spans="1:8" x14ac:dyDescent="0.25">
      <c r="A45" s="18" t="s">
        <v>59</v>
      </c>
      <c r="B45" s="20" t="s">
        <v>40</v>
      </c>
      <c r="C45" s="19"/>
      <c r="D45" s="19"/>
      <c r="E45" s="21">
        <v>3500</v>
      </c>
      <c r="F45" s="17"/>
      <c r="G45" s="21">
        <v>3500</v>
      </c>
      <c r="H45" s="18" t="s">
        <v>41</v>
      </c>
    </row>
    <row r="46" spans="1:8" ht="30" x14ac:dyDescent="0.25">
      <c r="A46" s="18" t="s">
        <v>60</v>
      </c>
      <c r="B46" s="18" t="s">
        <v>61</v>
      </c>
      <c r="C46" s="19"/>
      <c r="D46" s="19"/>
      <c r="E46" s="21">
        <v>30000</v>
      </c>
      <c r="F46" s="17"/>
      <c r="G46" s="21">
        <v>30000</v>
      </c>
      <c r="H46" s="18" t="s">
        <v>22</v>
      </c>
    </row>
    <row r="47" spans="1:8" x14ac:dyDescent="0.25">
      <c r="A47" s="18"/>
      <c r="B47" s="20"/>
      <c r="C47" s="19"/>
      <c r="D47" s="19"/>
      <c r="E47" s="23">
        <f>SUM(E31:E46)</f>
        <v>379000.00300000003</v>
      </c>
      <c r="F47" s="17"/>
      <c r="G47" s="23">
        <f>SUM(G31:G46)</f>
        <v>379000</v>
      </c>
      <c r="H47" s="17"/>
    </row>
    <row r="48" spans="1:8" x14ac:dyDescent="0.25">
      <c r="A48" s="18"/>
      <c r="B48" s="20"/>
      <c r="C48" s="19"/>
      <c r="D48" s="19"/>
      <c r="E48" s="23"/>
      <c r="F48" s="17"/>
      <c r="G48" s="23"/>
      <c r="H48" s="17"/>
    </row>
    <row r="49" spans="1:8" x14ac:dyDescent="0.25">
      <c r="A49" s="18"/>
      <c r="B49" s="20"/>
      <c r="C49" s="19"/>
      <c r="D49" s="19"/>
      <c r="E49" s="23"/>
      <c r="F49" s="17"/>
      <c r="G49" s="23"/>
      <c r="H49" s="17"/>
    </row>
    <row r="50" spans="1:8" x14ac:dyDescent="0.25">
      <c r="A50" s="18"/>
      <c r="B50" s="20"/>
      <c r="C50" s="19"/>
      <c r="D50" s="19"/>
      <c r="E50" s="23"/>
      <c r="F50" s="17"/>
      <c r="G50" s="23"/>
      <c r="H50" s="17"/>
    </row>
    <row r="51" spans="1:8" x14ac:dyDescent="0.25">
      <c r="A51" s="18"/>
      <c r="B51" s="20"/>
      <c r="C51" s="19"/>
      <c r="D51" s="19"/>
      <c r="E51" s="16"/>
      <c r="F51" s="17"/>
      <c r="G51" s="16"/>
      <c r="H51" s="17"/>
    </row>
    <row r="52" spans="1:8" x14ac:dyDescent="0.25">
      <c r="A52" s="18"/>
      <c r="B52" s="101" t="s">
        <v>62</v>
      </c>
      <c r="C52" s="101"/>
      <c r="D52" s="101"/>
      <c r="E52" s="16">
        <f>E47+E21</f>
        <v>524939.853</v>
      </c>
      <c r="F52" s="17"/>
      <c r="G52" s="16"/>
      <c r="H52" s="17"/>
    </row>
    <row r="53" spans="1:8" x14ac:dyDescent="0.25">
      <c r="A53" s="98" t="s">
        <v>63</v>
      </c>
      <c r="B53" s="98"/>
      <c r="C53" s="98"/>
      <c r="D53" s="98"/>
      <c r="E53" s="98"/>
      <c r="F53" s="17"/>
      <c r="G53" s="16"/>
      <c r="H53" s="17"/>
    </row>
    <row r="54" spans="1:8" x14ac:dyDescent="0.25">
      <c r="A54" s="98" t="s">
        <v>64</v>
      </c>
      <c r="B54" s="98"/>
      <c r="C54" s="98"/>
      <c r="D54" s="19"/>
      <c r="E54" s="17"/>
      <c r="F54" s="17"/>
      <c r="G54" s="17"/>
      <c r="H54" s="17"/>
    </row>
    <row r="55" spans="1:8" x14ac:dyDescent="0.25">
      <c r="A55" s="98" t="s">
        <v>5</v>
      </c>
      <c r="B55" s="98" t="s">
        <v>6</v>
      </c>
      <c r="C55" s="99" t="s">
        <v>7</v>
      </c>
      <c r="D55" s="99"/>
      <c r="E55" s="98" t="s">
        <v>8</v>
      </c>
      <c r="F55" s="98" t="s">
        <v>9</v>
      </c>
      <c r="G55" s="98" t="s">
        <v>10</v>
      </c>
      <c r="H55" s="98" t="s">
        <v>11</v>
      </c>
    </row>
    <row r="56" spans="1:8" x14ac:dyDescent="0.25">
      <c r="A56" s="98"/>
      <c r="B56" s="98"/>
      <c r="C56" s="19"/>
      <c r="D56" s="19"/>
      <c r="E56" s="98"/>
      <c r="F56" s="98"/>
      <c r="G56" s="98"/>
      <c r="H56" s="98"/>
    </row>
    <row r="57" spans="1:8" x14ac:dyDescent="0.25">
      <c r="A57" s="98"/>
      <c r="B57" s="98"/>
      <c r="C57" s="19" t="s">
        <v>12</v>
      </c>
      <c r="D57" s="19" t="s">
        <v>13</v>
      </c>
      <c r="E57" s="98"/>
      <c r="F57" s="98"/>
      <c r="G57" s="98"/>
      <c r="H57" s="98"/>
    </row>
    <row r="58" spans="1:8" x14ac:dyDescent="0.25">
      <c r="A58" s="18" t="s">
        <v>65</v>
      </c>
      <c r="B58" s="20" t="s">
        <v>29</v>
      </c>
      <c r="C58" s="24"/>
      <c r="D58" s="24"/>
      <c r="E58" s="25">
        <v>400000</v>
      </c>
      <c r="F58" s="24"/>
      <c r="G58" s="25">
        <v>400000</v>
      </c>
      <c r="H58" s="24" t="s">
        <v>58</v>
      </c>
    </row>
    <row r="59" spans="1:8" x14ac:dyDescent="0.25">
      <c r="A59" s="20" t="s">
        <v>66</v>
      </c>
      <c r="B59" s="20" t="s">
        <v>29</v>
      </c>
      <c r="C59" s="24"/>
      <c r="D59" s="24"/>
      <c r="E59" s="25">
        <v>400000</v>
      </c>
      <c r="F59" s="24"/>
      <c r="G59" s="25">
        <v>400000</v>
      </c>
      <c r="H59" s="24" t="s">
        <v>22</v>
      </c>
    </row>
    <row r="60" spans="1:8" x14ac:dyDescent="0.25">
      <c r="A60" s="26" t="s">
        <v>67</v>
      </c>
      <c r="B60" s="26" t="s">
        <v>29</v>
      </c>
      <c r="C60" s="27"/>
      <c r="D60" s="27"/>
      <c r="E60" s="28">
        <v>200000</v>
      </c>
      <c r="F60" s="27"/>
      <c r="G60" s="28">
        <v>200000</v>
      </c>
      <c r="H60" s="27" t="s">
        <v>22</v>
      </c>
    </row>
    <row r="61" spans="1:8" x14ac:dyDescent="0.25">
      <c r="A61" s="26" t="s">
        <v>68</v>
      </c>
      <c r="B61" s="26" t="s">
        <v>29</v>
      </c>
      <c r="C61" s="27"/>
      <c r="D61" s="27"/>
      <c r="E61" s="28">
        <v>200000</v>
      </c>
      <c r="F61" s="27"/>
      <c r="G61" s="28">
        <v>200000</v>
      </c>
      <c r="H61" s="27" t="s">
        <v>69</v>
      </c>
    </row>
    <row r="62" spans="1:8" x14ac:dyDescent="0.25">
      <c r="A62" s="26" t="s">
        <v>70</v>
      </c>
      <c r="B62" s="26" t="s">
        <v>29</v>
      </c>
      <c r="C62" s="27"/>
      <c r="D62" s="27"/>
      <c r="E62" s="28">
        <v>200000</v>
      </c>
      <c r="F62" s="27"/>
      <c r="G62" s="28">
        <v>200000</v>
      </c>
      <c r="H62" s="27" t="s">
        <v>58</v>
      </c>
    </row>
    <row r="63" spans="1:8" x14ac:dyDescent="0.25">
      <c r="A63" s="20" t="s">
        <v>71</v>
      </c>
      <c r="B63" s="20" t="s">
        <v>29</v>
      </c>
      <c r="C63" s="24"/>
      <c r="D63" s="24"/>
      <c r="E63" s="25">
        <v>200000</v>
      </c>
      <c r="F63" s="24"/>
      <c r="G63" s="25">
        <v>200000</v>
      </c>
      <c r="H63" s="24" t="s">
        <v>58</v>
      </c>
    </row>
    <row r="64" spans="1:8" x14ac:dyDescent="0.25">
      <c r="A64" s="20" t="s">
        <v>72</v>
      </c>
      <c r="B64" s="20" t="s">
        <v>29</v>
      </c>
      <c r="C64" s="24"/>
      <c r="D64" s="24"/>
      <c r="E64" s="25">
        <v>200000</v>
      </c>
      <c r="F64" s="24"/>
      <c r="G64" s="25">
        <v>200000</v>
      </c>
      <c r="H64" s="24" t="s">
        <v>58</v>
      </c>
    </row>
    <row r="65" spans="1:8" x14ac:dyDescent="0.25">
      <c r="A65" s="20" t="s">
        <v>73</v>
      </c>
      <c r="B65" s="20" t="s">
        <v>29</v>
      </c>
      <c r="C65" s="24"/>
      <c r="D65" s="24"/>
      <c r="E65" s="25">
        <v>400000</v>
      </c>
      <c r="F65" s="24"/>
      <c r="G65" s="25">
        <v>400000</v>
      </c>
      <c r="H65" s="24" t="s">
        <v>58</v>
      </c>
    </row>
    <row r="66" spans="1:8" ht="30" x14ac:dyDescent="0.25">
      <c r="A66" s="20" t="s">
        <v>74</v>
      </c>
      <c r="B66" s="29" t="s">
        <v>75</v>
      </c>
      <c r="C66" s="24"/>
      <c r="D66" s="24"/>
      <c r="E66" s="25">
        <v>5000</v>
      </c>
      <c r="F66" s="24"/>
      <c r="G66" s="25">
        <v>5000</v>
      </c>
      <c r="H66" s="24" t="s">
        <v>22</v>
      </c>
    </row>
    <row r="67" spans="1:8" ht="30" x14ac:dyDescent="0.25">
      <c r="A67" s="20" t="s">
        <v>76</v>
      </c>
      <c r="B67" s="29" t="s">
        <v>75</v>
      </c>
      <c r="C67" s="24"/>
      <c r="D67" s="24"/>
      <c r="E67" s="25">
        <v>375000</v>
      </c>
      <c r="F67" s="24"/>
      <c r="G67" s="25">
        <v>375000</v>
      </c>
      <c r="H67" s="24" t="s">
        <v>22</v>
      </c>
    </row>
    <row r="68" spans="1:8" x14ac:dyDescent="0.25">
      <c r="A68" s="18" t="s">
        <v>77</v>
      </c>
      <c r="B68" s="20" t="s">
        <v>29</v>
      </c>
      <c r="C68" s="24"/>
      <c r="D68" s="24"/>
      <c r="E68" s="21">
        <v>70000</v>
      </c>
      <c r="F68" s="24"/>
      <c r="G68" s="21">
        <v>70000</v>
      </c>
      <c r="H68" s="14" t="s">
        <v>22</v>
      </c>
    </row>
    <row r="69" spans="1:8" x14ac:dyDescent="0.25">
      <c r="A69" s="18" t="s">
        <v>78</v>
      </c>
      <c r="B69" s="20" t="s">
        <v>29</v>
      </c>
      <c r="C69" s="24"/>
      <c r="D69" s="24"/>
      <c r="E69" s="21">
        <v>30000</v>
      </c>
      <c r="F69" s="24"/>
      <c r="G69" s="21">
        <v>30000</v>
      </c>
      <c r="H69" s="14" t="s">
        <v>22</v>
      </c>
    </row>
    <row r="70" spans="1:8" x14ac:dyDescent="0.25">
      <c r="A70" s="18" t="s">
        <v>79</v>
      </c>
      <c r="B70" s="30" t="s">
        <v>80</v>
      </c>
      <c r="C70" s="24"/>
      <c r="D70" s="24"/>
      <c r="E70" s="21">
        <v>25000</v>
      </c>
      <c r="F70" s="24"/>
      <c r="G70" s="21">
        <v>25000</v>
      </c>
      <c r="H70" s="14" t="s">
        <v>22</v>
      </c>
    </row>
    <row r="71" spans="1:8" ht="30" x14ac:dyDescent="0.25">
      <c r="A71" s="18" t="s">
        <v>81</v>
      </c>
      <c r="B71" s="29" t="s">
        <v>75</v>
      </c>
      <c r="C71" s="24"/>
      <c r="D71" s="24"/>
      <c r="E71" s="21">
        <v>15000</v>
      </c>
      <c r="F71" s="24"/>
      <c r="G71" s="21">
        <v>15000</v>
      </c>
      <c r="H71" s="14" t="s">
        <v>22</v>
      </c>
    </row>
    <row r="72" spans="1:8" ht="30" x14ac:dyDescent="0.25">
      <c r="A72" s="18" t="s">
        <v>82</v>
      </c>
      <c r="B72" s="29" t="s">
        <v>75</v>
      </c>
      <c r="C72" s="24"/>
      <c r="D72" s="24"/>
      <c r="E72" s="21">
        <v>5000</v>
      </c>
      <c r="F72" s="24"/>
      <c r="G72" s="21">
        <v>5000</v>
      </c>
      <c r="H72" s="14" t="s">
        <v>22</v>
      </c>
    </row>
    <row r="73" spans="1:8" ht="30" x14ac:dyDescent="0.25">
      <c r="A73" s="18" t="s">
        <v>83</v>
      </c>
      <c r="B73" s="29" t="s">
        <v>75</v>
      </c>
      <c r="C73" s="24"/>
      <c r="D73" s="24"/>
      <c r="E73" s="21">
        <v>10000</v>
      </c>
      <c r="F73" s="24"/>
      <c r="G73" s="21">
        <v>10000</v>
      </c>
      <c r="H73" s="14" t="s">
        <v>22</v>
      </c>
    </row>
    <row r="74" spans="1:8" ht="30" x14ac:dyDescent="0.25">
      <c r="A74" s="18" t="s">
        <v>84</v>
      </c>
      <c r="B74" s="29" t="s">
        <v>75</v>
      </c>
      <c r="C74" s="24"/>
      <c r="D74" s="24"/>
      <c r="E74" s="21">
        <v>7942.96</v>
      </c>
      <c r="F74" s="24"/>
      <c r="G74" s="21">
        <v>7942.96</v>
      </c>
      <c r="H74" s="14" t="s">
        <v>19</v>
      </c>
    </row>
    <row r="75" spans="1:8" x14ac:dyDescent="0.25">
      <c r="A75" s="18" t="s">
        <v>85</v>
      </c>
      <c r="B75" s="30" t="s">
        <v>86</v>
      </c>
      <c r="C75" s="24"/>
      <c r="D75" s="24"/>
      <c r="E75" s="21">
        <v>5000</v>
      </c>
      <c r="F75" s="24"/>
      <c r="G75" s="21">
        <v>5000</v>
      </c>
      <c r="H75" s="14" t="s">
        <v>22</v>
      </c>
    </row>
    <row r="76" spans="1:8" x14ac:dyDescent="0.25">
      <c r="A76" s="18" t="s">
        <v>87</v>
      </c>
      <c r="B76" s="30" t="s">
        <v>80</v>
      </c>
      <c r="C76" s="24"/>
      <c r="D76" s="24"/>
      <c r="E76" s="21">
        <v>5000</v>
      </c>
      <c r="F76" s="24"/>
      <c r="G76" s="21">
        <v>5000</v>
      </c>
      <c r="H76" s="14" t="s">
        <v>22</v>
      </c>
    </row>
    <row r="77" spans="1:8" x14ac:dyDescent="0.25">
      <c r="A77" s="18" t="s">
        <v>88</v>
      </c>
      <c r="B77" s="31" t="s">
        <v>89</v>
      </c>
      <c r="C77" s="24"/>
      <c r="D77" s="24"/>
      <c r="E77" s="21">
        <v>5000</v>
      </c>
      <c r="F77" s="24"/>
      <c r="G77" s="21">
        <v>5000</v>
      </c>
      <c r="H77" s="14" t="s">
        <v>22</v>
      </c>
    </row>
    <row r="78" spans="1:8" x14ac:dyDescent="0.25">
      <c r="A78" s="20" t="s">
        <v>90</v>
      </c>
      <c r="B78" s="32" t="s">
        <v>91</v>
      </c>
      <c r="C78" s="14"/>
      <c r="D78" s="14"/>
      <c r="E78" s="21">
        <v>20000</v>
      </c>
      <c r="F78" s="14"/>
      <c r="G78" s="21">
        <v>20000</v>
      </c>
      <c r="H78" s="14" t="s">
        <v>22</v>
      </c>
    </row>
    <row r="79" spans="1:8" x14ac:dyDescent="0.25">
      <c r="A79" s="33" t="s">
        <v>92</v>
      </c>
      <c r="B79" s="30" t="s">
        <v>80</v>
      </c>
      <c r="C79" s="14"/>
      <c r="D79" s="14"/>
      <c r="E79" s="21">
        <v>30000</v>
      </c>
      <c r="F79" s="14"/>
      <c r="G79" s="21">
        <v>30000</v>
      </c>
      <c r="H79" s="14" t="s">
        <v>69</v>
      </c>
    </row>
    <row r="80" spans="1:8" x14ac:dyDescent="0.25">
      <c r="A80" s="33"/>
      <c r="B80" s="30"/>
      <c r="C80" s="14"/>
      <c r="D80" s="14"/>
      <c r="E80" s="34">
        <f>SUM(E58:E79)</f>
        <v>2807942.96</v>
      </c>
      <c r="F80" s="14"/>
      <c r="G80" s="34">
        <f>SUM(G58:G79)</f>
        <v>2807942.96</v>
      </c>
      <c r="H80" s="14"/>
    </row>
    <row r="81" spans="1:8" x14ac:dyDescent="0.25">
      <c r="A81" s="33"/>
      <c r="B81" s="30"/>
      <c r="C81" s="14"/>
      <c r="D81" s="14"/>
      <c r="E81" s="34"/>
      <c r="F81" s="14"/>
      <c r="G81" s="34"/>
      <c r="H81" s="14"/>
    </row>
    <row r="82" spans="1:8" x14ac:dyDescent="0.25">
      <c r="A82" s="18"/>
      <c r="B82" s="18"/>
      <c r="C82" s="14"/>
      <c r="D82" s="14"/>
      <c r="E82" s="21"/>
      <c r="F82" s="14"/>
      <c r="G82" s="21"/>
      <c r="H82" s="14"/>
    </row>
    <row r="83" spans="1:8" x14ac:dyDescent="0.25">
      <c r="A83" s="18"/>
      <c r="B83" s="17" t="s">
        <v>93</v>
      </c>
      <c r="C83" s="18"/>
      <c r="D83" s="18"/>
      <c r="E83" s="18"/>
      <c r="F83" s="18"/>
      <c r="G83" s="18"/>
      <c r="H83" s="18"/>
    </row>
    <row r="84" spans="1:8" x14ac:dyDescent="0.25">
      <c r="A84" s="98" t="s">
        <v>94</v>
      </c>
      <c r="B84" s="98"/>
      <c r="C84" s="98"/>
      <c r="D84" s="98"/>
      <c r="E84" s="98"/>
      <c r="F84" s="14"/>
      <c r="G84" s="14"/>
      <c r="H84" s="14"/>
    </row>
    <row r="85" spans="1:8" x14ac:dyDescent="0.25">
      <c r="A85" s="97" t="s">
        <v>95</v>
      </c>
      <c r="B85" s="97"/>
      <c r="C85" s="15"/>
      <c r="D85" s="15"/>
      <c r="E85" s="15"/>
      <c r="F85" s="14"/>
      <c r="G85" s="14"/>
      <c r="H85" s="14"/>
    </row>
    <row r="86" spans="1:8" x14ac:dyDescent="0.25">
      <c r="A86" s="98" t="s">
        <v>5</v>
      </c>
      <c r="B86" s="98" t="s">
        <v>6</v>
      </c>
      <c r="C86" s="106" t="s">
        <v>7</v>
      </c>
      <c r="D86" s="106"/>
      <c r="E86" s="107" t="s">
        <v>8</v>
      </c>
      <c r="F86" s="107" t="s">
        <v>9</v>
      </c>
      <c r="G86" s="107" t="s">
        <v>10</v>
      </c>
      <c r="H86" s="107" t="s">
        <v>11</v>
      </c>
    </row>
    <row r="87" spans="1:8" x14ac:dyDescent="0.25">
      <c r="A87" s="98"/>
      <c r="B87" s="98"/>
      <c r="C87" s="35" t="s">
        <v>12</v>
      </c>
      <c r="D87" s="35" t="s">
        <v>13</v>
      </c>
      <c r="E87" s="107"/>
      <c r="F87" s="107"/>
      <c r="G87" s="107"/>
      <c r="H87" s="107"/>
    </row>
    <row r="88" spans="1:8" x14ac:dyDescent="0.25">
      <c r="A88" s="98"/>
      <c r="B88" s="98"/>
      <c r="C88" s="36"/>
      <c r="D88" s="36"/>
      <c r="E88" s="21"/>
      <c r="F88" s="14"/>
      <c r="G88" s="21"/>
      <c r="H88" s="36"/>
    </row>
    <row r="89" spans="1:8" x14ac:dyDescent="0.25">
      <c r="A89" s="18" t="s">
        <v>96</v>
      </c>
      <c r="B89" s="20" t="s">
        <v>29</v>
      </c>
      <c r="C89" s="36"/>
      <c r="D89" s="36"/>
      <c r="E89" s="21">
        <v>400000</v>
      </c>
      <c r="F89" s="14"/>
      <c r="G89" s="21">
        <v>400000</v>
      </c>
      <c r="H89" s="36" t="s">
        <v>22</v>
      </c>
    </row>
    <row r="90" spans="1:8" x14ac:dyDescent="0.25">
      <c r="A90" s="18" t="s">
        <v>97</v>
      </c>
      <c r="B90" s="20" t="s">
        <v>29</v>
      </c>
      <c r="C90" s="36"/>
      <c r="D90" s="36"/>
      <c r="E90" s="21">
        <v>400000</v>
      </c>
      <c r="F90" s="14"/>
      <c r="G90" s="21">
        <v>400000</v>
      </c>
      <c r="H90" s="36" t="s">
        <v>22</v>
      </c>
    </row>
    <row r="91" spans="1:8" x14ac:dyDescent="0.25">
      <c r="A91" s="18" t="s">
        <v>98</v>
      </c>
      <c r="B91" s="20" t="s">
        <v>29</v>
      </c>
      <c r="C91" s="24"/>
      <c r="D91" s="24"/>
      <c r="E91" s="21">
        <v>250000</v>
      </c>
      <c r="F91" s="14"/>
      <c r="G91" s="21">
        <v>250000</v>
      </c>
      <c r="H91" s="24" t="s">
        <v>22</v>
      </c>
    </row>
    <row r="92" spans="1:8" x14ac:dyDescent="0.25">
      <c r="A92" s="18" t="s">
        <v>99</v>
      </c>
      <c r="B92" s="20" t="s">
        <v>29</v>
      </c>
      <c r="C92" s="24"/>
      <c r="D92" s="24"/>
      <c r="E92" s="21">
        <v>400000</v>
      </c>
      <c r="F92" s="14"/>
      <c r="G92" s="21">
        <v>400000</v>
      </c>
      <c r="H92" s="24" t="s">
        <v>22</v>
      </c>
    </row>
    <row r="93" spans="1:8" x14ac:dyDescent="0.25">
      <c r="A93" s="18" t="s">
        <v>100</v>
      </c>
      <c r="B93" s="20" t="s">
        <v>29</v>
      </c>
      <c r="C93" s="24"/>
      <c r="D93" s="24"/>
      <c r="E93" s="21">
        <v>24000</v>
      </c>
      <c r="F93" s="14"/>
      <c r="G93" s="21">
        <v>24000</v>
      </c>
      <c r="H93" s="24" t="s">
        <v>22</v>
      </c>
    </row>
    <row r="94" spans="1:8" x14ac:dyDescent="0.25">
      <c r="A94" s="18" t="s">
        <v>101</v>
      </c>
      <c r="B94" s="18" t="s">
        <v>102</v>
      </c>
      <c r="C94" s="24"/>
      <c r="D94" s="24"/>
      <c r="E94" s="21">
        <v>25000</v>
      </c>
      <c r="F94" s="14"/>
      <c r="G94" s="21">
        <v>25000</v>
      </c>
      <c r="H94" s="24" t="s">
        <v>22</v>
      </c>
    </row>
    <row r="95" spans="1:8" x14ac:dyDescent="0.25">
      <c r="A95" s="18" t="s">
        <v>103</v>
      </c>
      <c r="B95" s="18" t="s">
        <v>102</v>
      </c>
      <c r="C95" s="24"/>
      <c r="D95" s="24"/>
      <c r="E95" s="21">
        <v>10000</v>
      </c>
      <c r="F95" s="14"/>
      <c r="G95" s="21">
        <v>10000</v>
      </c>
      <c r="H95" s="24" t="s">
        <v>22</v>
      </c>
    </row>
    <row r="96" spans="1:8" x14ac:dyDescent="0.25">
      <c r="A96" s="18" t="s">
        <v>104</v>
      </c>
      <c r="B96" s="31" t="s">
        <v>105</v>
      </c>
      <c r="C96" s="24"/>
      <c r="D96" s="24"/>
      <c r="E96" s="21">
        <v>2200</v>
      </c>
      <c r="F96" s="14"/>
      <c r="G96" s="21">
        <v>2200</v>
      </c>
      <c r="H96" s="24" t="s">
        <v>22</v>
      </c>
    </row>
    <row r="97" spans="1:8" x14ac:dyDescent="0.25">
      <c r="A97" s="18" t="s">
        <v>106</v>
      </c>
      <c r="B97" s="31" t="s">
        <v>369</v>
      </c>
      <c r="C97" s="24"/>
      <c r="D97" s="24"/>
      <c r="E97" s="21">
        <v>10000</v>
      </c>
      <c r="F97" s="14"/>
      <c r="G97" s="21">
        <v>10000</v>
      </c>
      <c r="H97" s="24" t="s">
        <v>22</v>
      </c>
    </row>
    <row r="98" spans="1:8" x14ac:dyDescent="0.25">
      <c r="A98" s="18" t="s">
        <v>107</v>
      </c>
      <c r="B98" s="18" t="s">
        <v>102</v>
      </c>
      <c r="C98" s="24"/>
      <c r="D98" s="24"/>
      <c r="E98" s="21">
        <v>34000</v>
      </c>
      <c r="F98" s="14"/>
      <c r="G98" s="21">
        <v>34000</v>
      </c>
      <c r="H98" s="24" t="s">
        <v>22</v>
      </c>
    </row>
    <row r="99" spans="1:8" x14ac:dyDescent="0.25">
      <c r="A99" s="18" t="s">
        <v>108</v>
      </c>
      <c r="B99" s="18" t="s">
        <v>102</v>
      </c>
      <c r="C99" s="24"/>
      <c r="D99" s="24"/>
      <c r="E99" s="21">
        <v>20000</v>
      </c>
      <c r="F99" s="14"/>
      <c r="G99" s="21">
        <v>20000</v>
      </c>
      <c r="H99" s="24" t="s">
        <v>22</v>
      </c>
    </row>
    <row r="100" spans="1:8" x14ac:dyDescent="0.25">
      <c r="A100" s="18" t="s">
        <v>109</v>
      </c>
      <c r="B100" s="18" t="s">
        <v>102</v>
      </c>
      <c r="C100" s="24"/>
      <c r="D100" s="24"/>
      <c r="E100" s="21">
        <v>19200</v>
      </c>
      <c r="F100" s="14"/>
      <c r="G100" s="21">
        <v>19200</v>
      </c>
      <c r="H100" s="24" t="s">
        <v>22</v>
      </c>
    </row>
    <row r="101" spans="1:8" x14ac:dyDescent="0.25">
      <c r="A101" s="18" t="s">
        <v>110</v>
      </c>
      <c r="B101" s="18" t="s">
        <v>102</v>
      </c>
      <c r="C101" s="24"/>
      <c r="D101" s="24"/>
      <c r="E101" s="21">
        <v>45000</v>
      </c>
      <c r="F101" s="14"/>
      <c r="G101" s="21">
        <v>45000</v>
      </c>
      <c r="H101" s="24" t="s">
        <v>22</v>
      </c>
    </row>
    <row r="102" spans="1:8" x14ac:dyDescent="0.25">
      <c r="A102" s="18" t="s">
        <v>111</v>
      </c>
      <c r="B102" s="18" t="s">
        <v>102</v>
      </c>
      <c r="C102" s="24"/>
      <c r="D102" s="24"/>
      <c r="E102" s="21">
        <v>15000</v>
      </c>
      <c r="F102" s="14"/>
      <c r="G102" s="21">
        <v>15000</v>
      </c>
      <c r="H102" s="24" t="s">
        <v>22</v>
      </c>
    </row>
    <row r="103" spans="1:8" x14ac:dyDescent="0.25">
      <c r="A103" s="18" t="s">
        <v>112</v>
      </c>
      <c r="B103" s="18" t="s">
        <v>102</v>
      </c>
      <c r="C103" s="24"/>
      <c r="D103" s="24"/>
      <c r="E103" s="21">
        <v>37000</v>
      </c>
      <c r="F103" s="14"/>
      <c r="G103" s="21">
        <v>37000</v>
      </c>
      <c r="H103" s="24" t="s">
        <v>22</v>
      </c>
    </row>
    <row r="104" spans="1:8" x14ac:dyDescent="0.25">
      <c r="A104" s="18" t="s">
        <v>113</v>
      </c>
      <c r="B104" s="18" t="s">
        <v>114</v>
      </c>
      <c r="C104" s="24"/>
      <c r="D104" s="24"/>
      <c r="E104" s="21">
        <v>15050</v>
      </c>
      <c r="F104" s="14"/>
      <c r="G104" s="21">
        <v>15050</v>
      </c>
      <c r="H104" s="24" t="s">
        <v>22</v>
      </c>
    </row>
    <row r="105" spans="1:8" x14ac:dyDescent="0.25">
      <c r="A105" s="18" t="s">
        <v>115</v>
      </c>
      <c r="B105" s="20" t="s">
        <v>29</v>
      </c>
      <c r="C105" s="24"/>
      <c r="D105" s="24"/>
      <c r="E105" s="21">
        <v>300000</v>
      </c>
      <c r="F105" s="14"/>
      <c r="G105" s="21">
        <v>300000</v>
      </c>
      <c r="H105" s="24" t="s">
        <v>22</v>
      </c>
    </row>
    <row r="106" spans="1:8" x14ac:dyDescent="0.25">
      <c r="A106" s="18" t="s">
        <v>116</v>
      </c>
      <c r="B106" s="31" t="s">
        <v>369</v>
      </c>
      <c r="C106" s="24"/>
      <c r="D106" s="24"/>
      <c r="E106" s="21">
        <v>1200</v>
      </c>
      <c r="F106" s="14"/>
      <c r="G106" s="21">
        <v>1200</v>
      </c>
      <c r="H106" s="24" t="s">
        <v>22</v>
      </c>
    </row>
    <row r="107" spans="1:8" x14ac:dyDescent="0.25">
      <c r="A107" s="18" t="s">
        <v>117</v>
      </c>
      <c r="B107" s="18" t="s">
        <v>102</v>
      </c>
      <c r="C107" s="24"/>
      <c r="D107" s="24"/>
      <c r="E107" s="21">
        <v>4000</v>
      </c>
      <c r="F107" s="14"/>
      <c r="G107" s="21">
        <v>4000</v>
      </c>
      <c r="H107" s="24" t="s">
        <v>22</v>
      </c>
    </row>
    <row r="108" spans="1:8" x14ac:dyDescent="0.25">
      <c r="A108" s="18" t="s">
        <v>118</v>
      </c>
      <c r="B108" s="32" t="s">
        <v>119</v>
      </c>
      <c r="C108" s="24"/>
      <c r="D108" s="24"/>
      <c r="E108" s="21">
        <v>24000</v>
      </c>
      <c r="F108" s="14"/>
      <c r="G108" s="21">
        <v>24000</v>
      </c>
      <c r="H108" s="24" t="s">
        <v>22</v>
      </c>
    </row>
    <row r="109" spans="1:8" x14ac:dyDescent="0.25">
      <c r="A109" s="18" t="s">
        <v>120</v>
      </c>
      <c r="B109" s="31" t="s">
        <v>369</v>
      </c>
      <c r="C109" s="24"/>
      <c r="D109" s="24"/>
      <c r="E109" s="21">
        <v>60000</v>
      </c>
      <c r="F109" s="14"/>
      <c r="G109" s="21">
        <v>60000</v>
      </c>
      <c r="H109" s="24" t="s">
        <v>22</v>
      </c>
    </row>
    <row r="110" spans="1:8" x14ac:dyDescent="0.25">
      <c r="A110" s="18" t="s">
        <v>121</v>
      </c>
      <c r="B110" s="18" t="s">
        <v>114</v>
      </c>
      <c r="C110" s="24"/>
      <c r="D110" s="24"/>
      <c r="E110" s="21">
        <v>24000</v>
      </c>
      <c r="F110" s="14"/>
      <c r="G110" s="21">
        <v>24000</v>
      </c>
      <c r="H110" s="24" t="s">
        <v>22</v>
      </c>
    </row>
    <row r="111" spans="1:8" x14ac:dyDescent="0.25">
      <c r="A111" s="18" t="s">
        <v>122</v>
      </c>
      <c r="B111" s="31" t="s">
        <v>369</v>
      </c>
      <c r="C111" s="24"/>
      <c r="D111" s="24"/>
      <c r="E111" s="21">
        <v>24000</v>
      </c>
      <c r="F111" s="14"/>
      <c r="G111" s="21">
        <v>24000</v>
      </c>
      <c r="H111" s="24" t="s">
        <v>22</v>
      </c>
    </row>
    <row r="112" spans="1:8" x14ac:dyDescent="0.25">
      <c r="A112" s="18" t="s">
        <v>123</v>
      </c>
      <c r="B112" s="18" t="s">
        <v>102</v>
      </c>
      <c r="C112" s="24"/>
      <c r="D112" s="24"/>
      <c r="E112" s="21">
        <v>37000</v>
      </c>
      <c r="F112" s="14"/>
      <c r="G112" s="21">
        <v>37000</v>
      </c>
      <c r="H112" s="24" t="s">
        <v>22</v>
      </c>
    </row>
    <row r="113" spans="1:8" x14ac:dyDescent="0.25">
      <c r="A113" s="18" t="s">
        <v>124</v>
      </c>
      <c r="B113" s="18" t="s">
        <v>102</v>
      </c>
      <c r="C113" s="24"/>
      <c r="D113" s="24"/>
      <c r="E113" s="21">
        <v>11000</v>
      </c>
      <c r="F113" s="14"/>
      <c r="G113" s="21">
        <v>11000</v>
      </c>
      <c r="H113" s="24" t="s">
        <v>22</v>
      </c>
    </row>
    <row r="114" spans="1:8" x14ac:dyDescent="0.25">
      <c r="A114" s="18" t="s">
        <v>125</v>
      </c>
      <c r="B114" s="18" t="s">
        <v>102</v>
      </c>
      <c r="C114" s="24"/>
      <c r="D114" s="24"/>
      <c r="E114" s="21">
        <v>1200</v>
      </c>
      <c r="F114" s="14"/>
      <c r="G114" s="21">
        <v>1200</v>
      </c>
      <c r="H114" s="24" t="s">
        <v>22</v>
      </c>
    </row>
    <row r="115" spans="1:8" x14ac:dyDescent="0.25">
      <c r="A115" s="18" t="s">
        <v>126</v>
      </c>
      <c r="B115" s="18" t="s">
        <v>127</v>
      </c>
      <c r="C115" s="24"/>
      <c r="D115" s="24"/>
      <c r="E115" s="21">
        <v>24000</v>
      </c>
      <c r="F115" s="14"/>
      <c r="G115" s="21">
        <v>24000</v>
      </c>
      <c r="H115" s="24" t="s">
        <v>22</v>
      </c>
    </row>
    <row r="116" spans="1:8" x14ac:dyDescent="0.25">
      <c r="A116" s="18" t="s">
        <v>128</v>
      </c>
      <c r="B116" s="18" t="s">
        <v>129</v>
      </c>
      <c r="C116" s="24"/>
      <c r="D116" s="24"/>
      <c r="E116" s="21">
        <v>6400</v>
      </c>
      <c r="F116" s="14"/>
      <c r="G116" s="21">
        <v>6400</v>
      </c>
      <c r="H116" s="24" t="s">
        <v>22</v>
      </c>
    </row>
    <row r="117" spans="1:8" x14ac:dyDescent="0.25">
      <c r="A117" s="18" t="s">
        <v>130</v>
      </c>
      <c r="B117" s="18" t="s">
        <v>102</v>
      </c>
      <c r="C117" s="24"/>
      <c r="D117" s="24"/>
      <c r="E117" s="21">
        <v>24000</v>
      </c>
      <c r="F117" s="14"/>
      <c r="G117" s="21">
        <v>24000</v>
      </c>
      <c r="H117" s="24" t="s">
        <v>22</v>
      </c>
    </row>
    <row r="118" spans="1:8" x14ac:dyDescent="0.25">
      <c r="A118" s="18" t="s">
        <v>131</v>
      </c>
      <c r="B118" s="18" t="s">
        <v>102</v>
      </c>
      <c r="C118" s="24"/>
      <c r="D118" s="24"/>
      <c r="E118" s="21">
        <v>24000</v>
      </c>
      <c r="F118" s="14"/>
      <c r="G118" s="21">
        <v>24000</v>
      </c>
      <c r="H118" s="24" t="s">
        <v>22</v>
      </c>
    </row>
    <row r="119" spans="1:8" x14ac:dyDescent="0.25">
      <c r="A119" s="18" t="s">
        <v>132</v>
      </c>
      <c r="B119" s="18" t="s">
        <v>102</v>
      </c>
      <c r="C119" s="24"/>
      <c r="D119" s="24"/>
      <c r="E119" s="21">
        <v>3500</v>
      </c>
      <c r="F119" s="14"/>
      <c r="G119" s="21">
        <v>3500</v>
      </c>
      <c r="H119" s="24" t="s">
        <v>22</v>
      </c>
    </row>
    <row r="120" spans="1:8" x14ac:dyDescent="0.25">
      <c r="A120" s="18" t="s">
        <v>133</v>
      </c>
      <c r="B120" s="32" t="s">
        <v>119</v>
      </c>
      <c r="C120" s="24"/>
      <c r="D120" s="24"/>
      <c r="E120" s="21">
        <v>6000</v>
      </c>
      <c r="F120" s="14"/>
      <c r="G120" s="21">
        <v>6000</v>
      </c>
      <c r="H120" s="24" t="s">
        <v>22</v>
      </c>
    </row>
    <row r="121" spans="1:8" x14ac:dyDescent="0.25">
      <c r="A121" s="18" t="s">
        <v>134</v>
      </c>
      <c r="B121" s="31" t="s">
        <v>369</v>
      </c>
      <c r="C121" s="24"/>
      <c r="D121" s="24"/>
      <c r="E121" s="21">
        <v>2000</v>
      </c>
      <c r="F121" s="14"/>
      <c r="G121" s="21">
        <v>2000</v>
      </c>
      <c r="H121" s="24" t="s">
        <v>22</v>
      </c>
    </row>
    <row r="122" spans="1:8" x14ac:dyDescent="0.25">
      <c r="A122" s="18" t="s">
        <v>135</v>
      </c>
      <c r="B122" s="18" t="s">
        <v>102</v>
      </c>
      <c r="C122" s="24"/>
      <c r="D122" s="24"/>
      <c r="E122" s="21">
        <v>4000</v>
      </c>
      <c r="F122" s="14"/>
      <c r="G122" s="21">
        <v>4000</v>
      </c>
      <c r="H122" s="24" t="s">
        <v>22</v>
      </c>
    </row>
    <row r="123" spans="1:8" x14ac:dyDescent="0.25">
      <c r="A123" s="18" t="s">
        <v>136</v>
      </c>
      <c r="B123" s="18" t="s">
        <v>102</v>
      </c>
      <c r="C123" s="24"/>
      <c r="D123" s="24"/>
      <c r="E123" s="21">
        <v>1200</v>
      </c>
      <c r="F123" s="14"/>
      <c r="G123" s="21">
        <v>1200</v>
      </c>
      <c r="H123" s="24" t="s">
        <v>22</v>
      </c>
    </row>
    <row r="124" spans="1:8" x14ac:dyDescent="0.25">
      <c r="A124" s="18" t="s">
        <v>137</v>
      </c>
      <c r="B124" s="18" t="s">
        <v>102</v>
      </c>
      <c r="C124" s="24"/>
      <c r="D124" s="24"/>
      <c r="E124" s="21">
        <v>2500</v>
      </c>
      <c r="F124" s="14"/>
      <c r="G124" s="21">
        <v>2500</v>
      </c>
      <c r="H124" s="24" t="s">
        <v>22</v>
      </c>
    </row>
    <row r="125" spans="1:8" x14ac:dyDescent="0.25">
      <c r="A125" s="18" t="s">
        <v>138</v>
      </c>
      <c r="B125" s="18" t="s">
        <v>102</v>
      </c>
      <c r="C125" s="24"/>
      <c r="D125" s="24"/>
      <c r="E125" s="21">
        <v>3000</v>
      </c>
      <c r="F125" s="14"/>
      <c r="G125" s="21">
        <v>3000</v>
      </c>
      <c r="H125" s="24" t="s">
        <v>22</v>
      </c>
    </row>
    <row r="126" spans="1:8" x14ac:dyDescent="0.25">
      <c r="A126" s="18" t="s">
        <v>139</v>
      </c>
      <c r="B126" s="18" t="s">
        <v>102</v>
      </c>
      <c r="C126" s="24"/>
      <c r="D126" s="24"/>
      <c r="E126" s="21">
        <v>3000</v>
      </c>
      <c r="F126" s="14"/>
      <c r="G126" s="21">
        <v>3000</v>
      </c>
      <c r="H126" s="24" t="s">
        <v>22</v>
      </c>
    </row>
    <row r="127" spans="1:8" x14ac:dyDescent="0.25">
      <c r="A127" s="33" t="s">
        <v>92</v>
      </c>
      <c r="B127" s="31" t="s">
        <v>369</v>
      </c>
      <c r="C127" s="24"/>
      <c r="D127" s="24"/>
      <c r="E127" s="21">
        <v>10000</v>
      </c>
      <c r="F127" s="14"/>
      <c r="G127" s="16">
        <v>10000</v>
      </c>
      <c r="H127" s="24" t="s">
        <v>69</v>
      </c>
    </row>
    <row r="128" spans="1:8" x14ac:dyDescent="0.25">
      <c r="A128" s="14"/>
      <c r="B128" s="14"/>
      <c r="C128" s="14"/>
      <c r="D128" s="14"/>
      <c r="E128" s="23">
        <f>SUM(E88:E127)</f>
        <v>2306450</v>
      </c>
      <c r="F128" s="14"/>
      <c r="G128" s="23">
        <f>SUM(G88:G127)</f>
        <v>2306450</v>
      </c>
      <c r="H128" s="14"/>
    </row>
    <row r="129" spans="1:8" x14ac:dyDescent="0.25">
      <c r="A129" s="14"/>
      <c r="B129" s="14"/>
      <c r="C129" s="14"/>
      <c r="D129" s="14"/>
      <c r="E129" s="14"/>
      <c r="F129" s="14"/>
      <c r="G129" s="14"/>
      <c r="H129" s="14"/>
    </row>
    <row r="130" spans="1:8" x14ac:dyDescent="0.25">
      <c r="A130" s="14"/>
      <c r="B130" s="97" t="s">
        <v>140</v>
      </c>
      <c r="C130" s="97"/>
      <c r="D130" s="97"/>
      <c r="E130" s="97"/>
      <c r="F130" s="97"/>
      <c r="G130" s="14"/>
      <c r="H130" s="14"/>
    </row>
    <row r="131" spans="1:8" x14ac:dyDescent="0.25">
      <c r="A131" s="15" t="s">
        <v>63</v>
      </c>
      <c r="B131" s="15"/>
      <c r="C131" s="15"/>
      <c r="D131" s="15"/>
      <c r="E131" s="15"/>
      <c r="F131" s="15"/>
      <c r="G131" s="14"/>
      <c r="H131" s="14"/>
    </row>
    <row r="132" spans="1:8" ht="9" customHeight="1" x14ac:dyDescent="0.25">
      <c r="A132" s="15" t="s">
        <v>95</v>
      </c>
      <c r="B132" s="14"/>
      <c r="C132" s="14"/>
      <c r="D132" s="14"/>
      <c r="E132" s="14"/>
      <c r="F132" s="14"/>
      <c r="G132" s="14"/>
      <c r="H132" s="14"/>
    </row>
    <row r="133" spans="1:8" ht="28.5" customHeight="1" x14ac:dyDescent="0.25">
      <c r="A133" s="17" t="s">
        <v>5</v>
      </c>
      <c r="B133" s="17" t="s">
        <v>6</v>
      </c>
      <c r="C133" s="35" t="s">
        <v>7</v>
      </c>
      <c r="D133" s="35"/>
      <c r="E133" s="37" t="s">
        <v>8</v>
      </c>
      <c r="F133" s="107" t="s">
        <v>9</v>
      </c>
      <c r="G133" s="37" t="s">
        <v>10</v>
      </c>
      <c r="H133" s="101" t="s">
        <v>11</v>
      </c>
    </row>
    <row r="134" spans="1:8" x14ac:dyDescent="0.25">
      <c r="A134" s="102"/>
      <c r="B134" s="103"/>
      <c r="C134" s="35" t="s">
        <v>12</v>
      </c>
      <c r="D134" s="35" t="s">
        <v>13</v>
      </c>
      <c r="E134" s="14"/>
      <c r="F134" s="107"/>
      <c r="G134" s="37"/>
      <c r="H134" s="101"/>
    </row>
    <row r="135" spans="1:8" ht="30" x14ac:dyDescent="0.25">
      <c r="A135" s="38" t="s">
        <v>141</v>
      </c>
      <c r="B135" s="20" t="s">
        <v>29</v>
      </c>
      <c r="C135" s="36"/>
      <c r="D135" s="36"/>
      <c r="E135" s="39">
        <v>200000</v>
      </c>
      <c r="F135" s="14"/>
      <c r="G135" s="39">
        <v>200000</v>
      </c>
      <c r="H135" s="36" t="s">
        <v>58</v>
      </c>
    </row>
    <row r="136" spans="1:8" ht="30" x14ac:dyDescent="0.25">
      <c r="A136" s="33" t="str">
        <f>'[1]2019 ANNUAL ACTION PLAN'!D386</f>
        <v>Provision for the Rehabilitation of Dilapidated KVIPs</v>
      </c>
      <c r="B136" s="18" t="s">
        <v>61</v>
      </c>
      <c r="C136" s="36"/>
      <c r="D136" s="36"/>
      <c r="E136" s="39">
        <v>30000</v>
      </c>
      <c r="F136" s="14"/>
      <c r="G136" s="39">
        <v>30000</v>
      </c>
      <c r="H136" s="36" t="s">
        <v>22</v>
      </c>
    </row>
    <row r="137" spans="1:8" x14ac:dyDescent="0.25">
      <c r="A137" s="33" t="str">
        <f>'[1]2019 ANNUAL ACTION PLAN'!D387</f>
        <v>Provision for the Scale up of CLTS in 50 Communities and CLTS activities in the District</v>
      </c>
      <c r="B137" s="33" t="s">
        <v>142</v>
      </c>
      <c r="C137" s="36"/>
      <c r="D137" s="36"/>
      <c r="E137" s="39">
        <v>90000</v>
      </c>
      <c r="F137" s="14"/>
      <c r="G137" s="39">
        <v>90000</v>
      </c>
      <c r="H137" s="36" t="s">
        <v>143</v>
      </c>
    </row>
    <row r="138" spans="1:8" x14ac:dyDescent="0.25">
      <c r="A138" s="33" t="str">
        <f>'[1]2019 ANNUAL ACTION PLAN'!D388</f>
        <v>Solid wastes/Landfield site management</v>
      </c>
      <c r="B138" s="33" t="s">
        <v>144</v>
      </c>
      <c r="C138" s="36"/>
      <c r="D138" s="36"/>
      <c r="E138" s="39">
        <v>100000</v>
      </c>
      <c r="F138" s="14"/>
      <c r="G138" s="39">
        <v>100000</v>
      </c>
      <c r="H138" s="36" t="s">
        <v>22</v>
      </c>
    </row>
    <row r="139" spans="1:8" x14ac:dyDescent="0.25">
      <c r="A139" s="33" t="str">
        <f>'[1]2019 ANNUAL ACTION PLAN'!D389</f>
        <v>Dislodging of public toilets</v>
      </c>
      <c r="B139" s="33" t="s">
        <v>145</v>
      </c>
      <c r="C139" s="36"/>
      <c r="D139" s="36"/>
      <c r="E139" s="39">
        <v>10000</v>
      </c>
      <c r="F139" s="14"/>
      <c r="G139" s="39">
        <v>10000</v>
      </c>
      <c r="H139" s="36" t="s">
        <v>22</v>
      </c>
    </row>
    <row r="140" spans="1:8" x14ac:dyDescent="0.25">
      <c r="A140" s="36" t="s">
        <v>146</v>
      </c>
      <c r="B140" s="36" t="s">
        <v>56</v>
      </c>
      <c r="C140" s="36"/>
      <c r="D140" s="36"/>
      <c r="E140" s="39">
        <v>40000</v>
      </c>
      <c r="F140" s="14"/>
      <c r="G140" s="39">
        <v>40000</v>
      </c>
      <c r="H140" s="36" t="s">
        <v>22</v>
      </c>
    </row>
    <row r="141" spans="1:8" x14ac:dyDescent="0.25">
      <c r="A141" s="36" t="s">
        <v>147</v>
      </c>
      <c r="B141" s="36" t="s">
        <v>56</v>
      </c>
      <c r="C141" s="36"/>
      <c r="D141" s="36"/>
      <c r="E141" s="39">
        <v>150000</v>
      </c>
      <c r="F141" s="14"/>
      <c r="G141" s="39">
        <v>150000</v>
      </c>
      <c r="H141" s="36" t="s">
        <v>22</v>
      </c>
    </row>
    <row r="142" spans="1:8" x14ac:dyDescent="0.25">
      <c r="A142" s="33" t="str">
        <f>'[1]2019 ANNUAL ACTION PLAN'!D392</f>
        <v>Procurement of 2no. Motorbikes for Environmental Health Unit</v>
      </c>
      <c r="B142" s="36" t="s">
        <v>56</v>
      </c>
      <c r="C142" s="36"/>
      <c r="D142" s="36"/>
      <c r="E142" s="39">
        <v>16000</v>
      </c>
      <c r="F142" s="14"/>
      <c r="G142" s="39">
        <v>16000</v>
      </c>
      <c r="H142" s="36" t="s">
        <v>22</v>
      </c>
    </row>
    <row r="143" spans="1:8" x14ac:dyDescent="0.25">
      <c r="A143" s="36" t="str">
        <f>'[1]2019 ANNUAL ACTION PLAN'!D393</f>
        <v>Consultancy on hygiene and Sanitation</v>
      </c>
      <c r="B143" s="36" t="s">
        <v>142</v>
      </c>
      <c r="C143" s="40"/>
      <c r="D143" s="40"/>
      <c r="E143" s="39">
        <v>30000</v>
      </c>
      <c r="F143" s="14"/>
      <c r="G143" s="39">
        <v>30000</v>
      </c>
      <c r="H143" s="36" t="s">
        <v>148</v>
      </c>
    </row>
    <row r="144" spans="1:8" x14ac:dyDescent="0.25">
      <c r="A144" s="36" t="str">
        <f>'[1]2019 ANNUAL ACTION PLAN'!D394</f>
        <v>Celebration of World Toilet Day and Global HW day</v>
      </c>
      <c r="B144" s="36" t="s">
        <v>149</v>
      </c>
      <c r="C144" s="40"/>
      <c r="D144" s="40"/>
      <c r="E144" s="41">
        <v>20000</v>
      </c>
      <c r="F144" s="14"/>
      <c r="G144" s="41">
        <v>20000</v>
      </c>
      <c r="H144" s="36" t="s">
        <v>22</v>
      </c>
    </row>
    <row r="145" spans="1:8" x14ac:dyDescent="0.25">
      <c r="A145" s="36" t="str">
        <f>'[1]2019 ANNUAL ACTION PLAN'!D395</f>
        <v xml:space="preserve">Sanitization fora on HWTs </v>
      </c>
      <c r="B145" s="36" t="s">
        <v>142</v>
      </c>
      <c r="C145" s="40"/>
      <c r="D145" s="40"/>
      <c r="E145" s="41">
        <v>20000</v>
      </c>
      <c r="F145" s="14"/>
      <c r="G145" s="41">
        <v>20000</v>
      </c>
      <c r="H145" s="36" t="s">
        <v>148</v>
      </c>
    </row>
    <row r="146" spans="1:8" x14ac:dyDescent="0.25">
      <c r="A146" s="33" t="str">
        <f>'[1]2019 ANNUAL ACTION PLAN'!D397</f>
        <v xml:space="preserve">Provide HWWs facilities to schools in CLTs communities </v>
      </c>
      <c r="B146" s="36" t="s">
        <v>142</v>
      </c>
      <c r="C146" s="40"/>
      <c r="D146" s="40"/>
      <c r="E146" s="41">
        <v>30000</v>
      </c>
      <c r="F146" s="14"/>
      <c r="G146" s="41">
        <v>30000</v>
      </c>
      <c r="H146" s="36" t="s">
        <v>148</v>
      </c>
    </row>
    <row r="147" spans="1:8" x14ac:dyDescent="0.25">
      <c r="A147" s="33" t="str">
        <f>'[1]2019 ANNUAL ACTION PLAN'!D398</f>
        <v xml:space="preserve">Train and equip EHO/EHAs and other staff with CLTs facilitation skills </v>
      </c>
      <c r="B147" s="36" t="s">
        <v>142</v>
      </c>
      <c r="C147" s="40"/>
      <c r="D147" s="40"/>
      <c r="E147" s="41">
        <v>30000</v>
      </c>
      <c r="F147" s="14"/>
      <c r="G147" s="41">
        <v>30000</v>
      </c>
      <c r="H147" s="36" t="s">
        <v>148</v>
      </c>
    </row>
    <row r="148" spans="1:8" x14ac:dyDescent="0.25">
      <c r="A148" s="33" t="str">
        <f>'[1]2019 ANNUAL ACTION PLAN'!D399</f>
        <v>Train CBHVs/NLs with relevant community mobilization, Action Planning, Record Keeping, etc skills</v>
      </c>
      <c r="B148" s="36" t="s">
        <v>150</v>
      </c>
      <c r="C148" s="40"/>
      <c r="D148" s="40"/>
      <c r="E148" s="41">
        <v>20000</v>
      </c>
      <c r="F148" s="14"/>
      <c r="G148" s="41">
        <v>20000</v>
      </c>
      <c r="H148" s="36" t="s">
        <v>148</v>
      </c>
    </row>
    <row r="149" spans="1:8" x14ac:dyDescent="0.25">
      <c r="A149" s="33" t="str">
        <f>'[1]2019 ANNUAL ACTION PLAN'!D400</f>
        <v>DICCS to hold quarterly meeting each year and give back up support to CLTs teams</v>
      </c>
      <c r="B149" s="36" t="s">
        <v>142</v>
      </c>
      <c r="C149" s="40"/>
      <c r="D149" s="40"/>
      <c r="E149" s="41">
        <v>15000</v>
      </c>
      <c r="F149" s="14"/>
      <c r="G149" s="41">
        <v>15000</v>
      </c>
      <c r="H149" s="36" t="s">
        <v>148</v>
      </c>
    </row>
    <row r="150" spans="1:8" x14ac:dyDescent="0.25">
      <c r="A150" s="36" t="str">
        <f>'[1]2019 ANNUAL ACTION PLAN'!D401</f>
        <v>Provision for monthly clean-up exercises</v>
      </c>
      <c r="B150" s="36" t="s">
        <v>142</v>
      </c>
      <c r="C150" s="40"/>
      <c r="D150" s="40"/>
      <c r="E150" s="42">
        <v>15000</v>
      </c>
      <c r="F150" s="14"/>
      <c r="G150" s="42">
        <v>15000</v>
      </c>
      <c r="H150" s="36" t="s">
        <v>19</v>
      </c>
    </row>
    <row r="151" spans="1:8" x14ac:dyDescent="0.25">
      <c r="A151" s="36" t="str">
        <f>'[1]2019 ANNUAL ACTION PLAN'!D402</f>
        <v>Promotion of  CLTS and WASH in the District</v>
      </c>
      <c r="B151" s="36" t="s">
        <v>142</v>
      </c>
      <c r="C151" s="40"/>
      <c r="D151" s="40"/>
      <c r="E151" s="42">
        <v>5000</v>
      </c>
      <c r="F151" s="14"/>
      <c r="G151" s="42">
        <v>5000</v>
      </c>
      <c r="H151" s="36" t="s">
        <v>148</v>
      </c>
    </row>
    <row r="152" spans="1:8" x14ac:dyDescent="0.25">
      <c r="A152" s="36" t="str">
        <f>'[1]2019 ANNUAL ACTION PLAN'!D403</f>
        <v>Procurement of sanitation equipment</v>
      </c>
      <c r="B152" s="36" t="s">
        <v>56</v>
      </c>
      <c r="C152" s="40"/>
      <c r="D152" s="40"/>
      <c r="E152" s="39">
        <v>20000</v>
      </c>
      <c r="F152" s="14"/>
      <c r="G152" s="39">
        <v>20000</v>
      </c>
      <c r="H152" s="36" t="s">
        <v>22</v>
      </c>
    </row>
    <row r="153" spans="1:8" x14ac:dyDescent="0.25">
      <c r="A153" s="33" t="str">
        <f>'[1]2019 ANNUAL ACTION PLAN'!D404</f>
        <v xml:space="preserve">Train and equip EHO/EHAs and other staff with CLTs facilitation skills </v>
      </c>
      <c r="B153" s="36" t="s">
        <v>150</v>
      </c>
      <c r="C153" s="43"/>
      <c r="D153" s="43"/>
      <c r="E153" s="41">
        <v>10000</v>
      </c>
      <c r="F153" s="14"/>
      <c r="G153" s="41">
        <v>10000</v>
      </c>
      <c r="H153" s="36" t="s">
        <v>148</v>
      </c>
    </row>
    <row r="154" spans="1:8" x14ac:dyDescent="0.25">
      <c r="A154" s="33" t="s">
        <v>151</v>
      </c>
      <c r="B154" s="33" t="s">
        <v>21</v>
      </c>
      <c r="C154" s="44"/>
      <c r="D154" s="36"/>
      <c r="E154" s="45">
        <v>20000</v>
      </c>
      <c r="F154" s="44"/>
      <c r="G154" s="45">
        <v>20000</v>
      </c>
      <c r="H154" s="36" t="s">
        <v>22</v>
      </c>
    </row>
    <row r="155" spans="1:8" x14ac:dyDescent="0.25">
      <c r="A155" s="33" t="s">
        <v>152</v>
      </c>
      <c r="B155" s="33" t="s">
        <v>144</v>
      </c>
      <c r="C155" s="36"/>
      <c r="D155" s="36"/>
      <c r="E155" s="45">
        <v>15000</v>
      </c>
      <c r="F155" s="14"/>
      <c r="G155" s="45">
        <v>15000</v>
      </c>
      <c r="H155" s="36" t="s">
        <v>22</v>
      </c>
    </row>
    <row r="156" spans="1:8" x14ac:dyDescent="0.25">
      <c r="A156" s="33" t="s">
        <v>153</v>
      </c>
      <c r="B156" s="33" t="s">
        <v>145</v>
      </c>
      <c r="C156" s="36"/>
      <c r="D156" s="36"/>
      <c r="E156" s="45">
        <v>10000</v>
      </c>
      <c r="F156" s="14"/>
      <c r="G156" s="45">
        <v>10000</v>
      </c>
      <c r="H156" s="36" t="s">
        <v>22</v>
      </c>
    </row>
    <row r="157" spans="1:8" x14ac:dyDescent="0.25">
      <c r="A157" s="33" t="s">
        <v>154</v>
      </c>
      <c r="B157" s="33" t="s">
        <v>142</v>
      </c>
      <c r="C157" s="36"/>
      <c r="D157" s="36"/>
      <c r="E157" s="45">
        <v>1500</v>
      </c>
      <c r="F157" s="14"/>
      <c r="G157" s="45">
        <v>1500</v>
      </c>
      <c r="H157" s="36" t="s">
        <v>148</v>
      </c>
    </row>
    <row r="158" spans="1:8" x14ac:dyDescent="0.25">
      <c r="A158" s="33" t="s">
        <v>155</v>
      </c>
      <c r="B158" s="33" t="s">
        <v>142</v>
      </c>
      <c r="C158" s="36"/>
      <c r="D158" s="36"/>
      <c r="E158" s="45">
        <v>1000</v>
      </c>
      <c r="F158" s="14"/>
      <c r="G158" s="45">
        <v>1000</v>
      </c>
      <c r="H158" s="36" t="s">
        <v>148</v>
      </c>
    </row>
    <row r="159" spans="1:8" x14ac:dyDescent="0.25">
      <c r="A159" s="33" t="s">
        <v>156</v>
      </c>
      <c r="B159" s="33" t="s">
        <v>142</v>
      </c>
      <c r="C159" s="36"/>
      <c r="D159" s="36"/>
      <c r="E159" s="45">
        <v>3500</v>
      </c>
      <c r="F159" s="14"/>
      <c r="G159" s="45">
        <v>3500</v>
      </c>
      <c r="H159" s="36" t="s">
        <v>22</v>
      </c>
    </row>
    <row r="160" spans="1:8" x14ac:dyDescent="0.25">
      <c r="A160" s="33" t="s">
        <v>157</v>
      </c>
      <c r="B160" s="33" t="s">
        <v>150</v>
      </c>
      <c r="C160" s="36"/>
      <c r="D160" s="36"/>
      <c r="E160" s="45">
        <v>5000</v>
      </c>
      <c r="F160" s="14"/>
      <c r="G160" s="45">
        <v>5000</v>
      </c>
      <c r="H160" s="36" t="s">
        <v>22</v>
      </c>
    </row>
    <row r="161" spans="1:8" x14ac:dyDescent="0.25">
      <c r="A161" s="33"/>
      <c r="B161" s="33"/>
      <c r="C161" s="36"/>
      <c r="D161" s="36"/>
      <c r="E161" s="46">
        <f>SUM(E135:E160)</f>
        <v>907000</v>
      </c>
      <c r="F161" s="45"/>
      <c r="G161" s="47">
        <f>SUM(G135:G160)</f>
        <v>907000</v>
      </c>
      <c r="H161" s="36"/>
    </row>
    <row r="162" spans="1:8" x14ac:dyDescent="0.25">
      <c r="A162" s="33"/>
      <c r="B162" s="33"/>
      <c r="C162" s="36"/>
      <c r="D162" s="36"/>
      <c r="E162" s="46"/>
      <c r="F162" s="45"/>
      <c r="G162" s="47"/>
      <c r="H162" s="36"/>
    </row>
    <row r="163" spans="1:8" x14ac:dyDescent="0.25">
      <c r="A163" s="33"/>
      <c r="B163" s="33"/>
      <c r="C163" s="36"/>
      <c r="D163" s="36"/>
      <c r="E163" s="46"/>
      <c r="F163" s="45"/>
      <c r="G163" s="47"/>
      <c r="H163" s="36"/>
    </row>
    <row r="164" spans="1:8" x14ac:dyDescent="0.25">
      <c r="A164" s="33"/>
      <c r="B164" s="33"/>
      <c r="C164" s="36"/>
      <c r="D164" s="36"/>
      <c r="E164" s="46"/>
      <c r="F164" s="45"/>
      <c r="G164" s="47"/>
      <c r="H164" s="36"/>
    </row>
    <row r="165" spans="1:8" x14ac:dyDescent="0.25">
      <c r="A165" s="33"/>
      <c r="B165" s="33"/>
      <c r="C165" s="36"/>
      <c r="D165" s="36"/>
      <c r="E165" s="36"/>
      <c r="F165" s="45"/>
      <c r="G165" s="14"/>
      <c r="H165" s="45"/>
    </row>
    <row r="166" spans="1:8" x14ac:dyDescent="0.25">
      <c r="A166" s="104" t="s">
        <v>158</v>
      </c>
      <c r="B166" s="104"/>
      <c r="C166" s="104"/>
      <c r="D166" s="104"/>
      <c r="E166" s="104"/>
      <c r="F166" s="45"/>
      <c r="G166" s="36"/>
      <c r="H166" s="45"/>
    </row>
    <row r="167" spans="1:8" x14ac:dyDescent="0.25">
      <c r="A167" s="43"/>
      <c r="B167" s="43"/>
      <c r="C167" s="43"/>
      <c r="D167" s="43"/>
      <c r="E167" s="43"/>
      <c r="F167" s="45"/>
      <c r="G167" s="36"/>
      <c r="H167" s="45"/>
    </row>
    <row r="168" spans="1:8" x14ac:dyDescent="0.25">
      <c r="A168" s="43" t="s">
        <v>63</v>
      </c>
      <c r="B168" s="33"/>
      <c r="C168" s="36"/>
      <c r="D168" s="36"/>
      <c r="E168" s="36"/>
      <c r="F168" s="45"/>
      <c r="G168" s="36"/>
      <c r="H168" s="45"/>
    </row>
    <row r="169" spans="1:8" x14ac:dyDescent="0.25">
      <c r="A169" s="105" t="s">
        <v>159</v>
      </c>
      <c r="B169" s="105"/>
      <c r="C169" s="40"/>
      <c r="D169" s="40"/>
      <c r="E169" s="40"/>
      <c r="F169" s="40"/>
      <c r="G169" s="40"/>
      <c r="H169" s="40"/>
    </row>
    <row r="170" spans="1:8" x14ac:dyDescent="0.25">
      <c r="A170" s="14"/>
      <c r="B170" s="14"/>
      <c r="C170" s="14"/>
      <c r="D170" s="14"/>
      <c r="E170" s="14"/>
      <c r="F170" s="14"/>
      <c r="G170" s="14"/>
      <c r="H170" s="14"/>
    </row>
    <row r="171" spans="1:8" ht="29.25" customHeight="1" x14ac:dyDescent="0.25">
      <c r="A171" s="17" t="s">
        <v>5</v>
      </c>
      <c r="B171" s="17" t="s">
        <v>6</v>
      </c>
      <c r="C171" s="106" t="s">
        <v>7</v>
      </c>
      <c r="D171" s="106"/>
      <c r="E171" s="37" t="s">
        <v>8</v>
      </c>
      <c r="F171" s="37" t="s">
        <v>9</v>
      </c>
      <c r="G171" s="37" t="s">
        <v>10</v>
      </c>
      <c r="H171" s="37" t="s">
        <v>11</v>
      </c>
    </row>
    <row r="172" spans="1:8" x14ac:dyDescent="0.25">
      <c r="A172" s="102"/>
      <c r="B172" s="103"/>
      <c r="C172" s="35" t="s">
        <v>12</v>
      </c>
      <c r="D172" s="35" t="s">
        <v>13</v>
      </c>
      <c r="E172" s="14"/>
      <c r="F172" s="48"/>
      <c r="G172" s="37"/>
      <c r="H172" s="37"/>
    </row>
    <row r="173" spans="1:8" x14ac:dyDescent="0.25">
      <c r="A173" s="18" t="s">
        <v>160</v>
      </c>
      <c r="B173" s="18" t="s">
        <v>21</v>
      </c>
      <c r="C173" s="14"/>
      <c r="D173" s="14"/>
      <c r="E173" s="49">
        <v>4176.34</v>
      </c>
      <c r="F173" s="14"/>
      <c r="G173" s="49">
        <v>4176.34</v>
      </c>
      <c r="H173" s="50" t="s">
        <v>161</v>
      </c>
    </row>
    <row r="174" spans="1:8" x14ac:dyDescent="0.25">
      <c r="A174" s="38" t="s">
        <v>162</v>
      </c>
      <c r="B174" s="51" t="s">
        <v>21</v>
      </c>
      <c r="C174" s="14"/>
      <c r="D174" s="14"/>
      <c r="E174" s="49">
        <v>9744.7999999999993</v>
      </c>
      <c r="F174" s="14"/>
      <c r="G174" s="49">
        <v>9744.7999999999993</v>
      </c>
      <c r="H174" s="50" t="s">
        <v>161</v>
      </c>
    </row>
    <row r="175" spans="1:8" x14ac:dyDescent="0.25">
      <c r="A175" s="38" t="s">
        <v>163</v>
      </c>
      <c r="B175" s="52" t="s">
        <v>164</v>
      </c>
      <c r="C175" s="14"/>
      <c r="D175" s="14"/>
      <c r="E175" s="49">
        <v>2000</v>
      </c>
      <c r="F175" s="14"/>
      <c r="G175" s="49">
        <v>2000</v>
      </c>
      <c r="H175" s="50" t="s">
        <v>19</v>
      </c>
    </row>
    <row r="176" spans="1:8" x14ac:dyDescent="0.25">
      <c r="A176" s="38" t="s">
        <v>165</v>
      </c>
      <c r="B176" s="24" t="s">
        <v>166</v>
      </c>
      <c r="C176" s="14"/>
      <c r="D176" s="14"/>
      <c r="E176" s="49">
        <v>1000</v>
      </c>
      <c r="F176" s="14"/>
      <c r="G176" s="49">
        <v>1000</v>
      </c>
      <c r="H176" s="50" t="s">
        <v>19</v>
      </c>
    </row>
    <row r="177" spans="1:8" x14ac:dyDescent="0.25">
      <c r="A177" s="38" t="s">
        <v>167</v>
      </c>
      <c r="B177" s="51" t="s">
        <v>21</v>
      </c>
      <c r="C177" s="53"/>
      <c r="D177" s="53"/>
      <c r="E177" s="49">
        <v>3500</v>
      </c>
      <c r="F177" s="14"/>
      <c r="G177" s="49">
        <v>3500</v>
      </c>
      <c r="H177" s="18" t="s">
        <v>19</v>
      </c>
    </row>
    <row r="178" spans="1:8" x14ac:dyDescent="0.25">
      <c r="A178" s="38" t="s">
        <v>168</v>
      </c>
      <c r="B178" s="31" t="s">
        <v>169</v>
      </c>
      <c r="C178" s="14"/>
      <c r="D178" s="14"/>
      <c r="E178" s="49">
        <v>3048.69</v>
      </c>
      <c r="F178" s="14"/>
      <c r="G178" s="49">
        <v>3048.69</v>
      </c>
      <c r="H178" s="50" t="s">
        <v>22</v>
      </c>
    </row>
    <row r="179" spans="1:8" x14ac:dyDescent="0.25">
      <c r="A179" s="38" t="s">
        <v>170</v>
      </c>
      <c r="B179" s="31" t="s">
        <v>169</v>
      </c>
      <c r="C179" s="14"/>
      <c r="D179" s="14"/>
      <c r="E179" s="49">
        <v>6000</v>
      </c>
      <c r="F179" s="14"/>
      <c r="G179" s="49">
        <v>6000</v>
      </c>
      <c r="H179" s="50" t="s">
        <v>22</v>
      </c>
    </row>
    <row r="180" spans="1:8" x14ac:dyDescent="0.25">
      <c r="A180" s="54" t="s">
        <v>171</v>
      </c>
      <c r="B180" s="31" t="s">
        <v>172</v>
      </c>
      <c r="C180" s="14"/>
      <c r="D180" s="14"/>
      <c r="E180" s="49">
        <v>3000</v>
      </c>
      <c r="F180" s="14"/>
      <c r="G180" s="49">
        <v>3000</v>
      </c>
      <c r="H180" s="14" t="s">
        <v>22</v>
      </c>
    </row>
    <row r="181" spans="1:8" x14ac:dyDescent="0.25">
      <c r="A181" s="38" t="s">
        <v>173</v>
      </c>
      <c r="B181" s="31" t="s">
        <v>169</v>
      </c>
      <c r="C181" s="14"/>
      <c r="D181" s="14"/>
      <c r="E181" s="49">
        <v>4000</v>
      </c>
      <c r="F181" s="14"/>
      <c r="G181" s="49">
        <v>4000</v>
      </c>
      <c r="H181" s="14" t="s">
        <v>22</v>
      </c>
    </row>
    <row r="182" spans="1:8" x14ac:dyDescent="0.25">
      <c r="A182" s="38" t="s">
        <v>174</v>
      </c>
      <c r="B182" s="31" t="s">
        <v>175</v>
      </c>
      <c r="C182" s="14"/>
      <c r="D182" s="14"/>
      <c r="E182" s="49">
        <v>7000</v>
      </c>
      <c r="F182" s="14"/>
      <c r="G182" s="49">
        <v>7000</v>
      </c>
      <c r="H182" s="14" t="s">
        <v>22</v>
      </c>
    </row>
    <row r="183" spans="1:8" x14ac:dyDescent="0.25">
      <c r="A183" s="38" t="s">
        <v>176</v>
      </c>
      <c r="B183" s="31" t="s">
        <v>172</v>
      </c>
      <c r="C183" s="14"/>
      <c r="D183" s="14"/>
      <c r="E183" s="49">
        <v>8000</v>
      </c>
      <c r="F183" s="14"/>
      <c r="G183" s="49">
        <v>8000</v>
      </c>
      <c r="H183" s="14" t="s">
        <v>22</v>
      </c>
    </row>
    <row r="184" spans="1:8" x14ac:dyDescent="0.25">
      <c r="A184" s="38" t="s">
        <v>177</v>
      </c>
      <c r="B184" s="31" t="s">
        <v>178</v>
      </c>
      <c r="C184" s="14"/>
      <c r="D184" s="14"/>
      <c r="E184" s="49">
        <v>8000</v>
      </c>
      <c r="F184" s="14"/>
      <c r="G184" s="49">
        <v>8000</v>
      </c>
      <c r="H184" s="14" t="s">
        <v>22</v>
      </c>
    </row>
    <row r="185" spans="1:8" x14ac:dyDescent="0.25">
      <c r="A185" s="38" t="s">
        <v>179</v>
      </c>
      <c r="B185" s="31" t="s">
        <v>180</v>
      </c>
      <c r="C185" s="14"/>
      <c r="D185" s="14"/>
      <c r="E185" s="49">
        <v>8000</v>
      </c>
      <c r="F185" s="14"/>
      <c r="G185" s="49">
        <v>8000</v>
      </c>
      <c r="H185" s="14" t="s">
        <v>22</v>
      </c>
    </row>
    <row r="186" spans="1:8" x14ac:dyDescent="0.25">
      <c r="A186" s="20" t="s">
        <v>181</v>
      </c>
      <c r="B186" s="31" t="s">
        <v>169</v>
      </c>
      <c r="C186" s="14"/>
      <c r="D186" s="14"/>
      <c r="E186" s="16">
        <v>543000</v>
      </c>
      <c r="F186" s="14"/>
      <c r="G186" s="16">
        <v>543000</v>
      </c>
      <c r="H186" s="14" t="s">
        <v>22</v>
      </c>
    </row>
    <row r="187" spans="1:8" x14ac:dyDescent="0.25">
      <c r="A187" s="52" t="s">
        <v>182</v>
      </c>
      <c r="B187" s="31" t="s">
        <v>180</v>
      </c>
      <c r="C187" s="14"/>
      <c r="D187" s="14"/>
      <c r="E187" s="16">
        <v>9000</v>
      </c>
      <c r="F187" s="14"/>
      <c r="G187" s="16">
        <v>9000</v>
      </c>
      <c r="H187" s="14" t="s">
        <v>22</v>
      </c>
    </row>
    <row r="188" spans="1:8" x14ac:dyDescent="0.25">
      <c r="A188" s="38" t="s">
        <v>183</v>
      </c>
      <c r="B188" s="32" t="s">
        <v>184</v>
      </c>
      <c r="C188" s="14"/>
      <c r="D188" s="14"/>
      <c r="E188" s="49">
        <v>6000</v>
      </c>
      <c r="F188" s="14"/>
      <c r="G188" s="49">
        <v>6000</v>
      </c>
      <c r="H188" s="14" t="s">
        <v>22</v>
      </c>
    </row>
    <row r="189" spans="1:8" x14ac:dyDescent="0.25">
      <c r="A189" s="37"/>
      <c r="B189" s="37"/>
      <c r="C189" s="35"/>
      <c r="D189" s="35"/>
      <c r="E189" s="55">
        <f>SUM(E173:E188)</f>
        <v>625469.82999999996</v>
      </c>
      <c r="F189" s="48"/>
      <c r="G189" s="56">
        <f>SUM(G173:G188)</f>
        <v>625469.82999999996</v>
      </c>
      <c r="H189" s="37"/>
    </row>
    <row r="190" spans="1:8" x14ac:dyDescent="0.25">
      <c r="A190" s="37"/>
      <c r="B190" s="37"/>
      <c r="C190" s="35"/>
      <c r="D190" s="35"/>
      <c r="E190" s="55"/>
      <c r="F190" s="48"/>
      <c r="G190" s="56"/>
      <c r="H190" s="37"/>
    </row>
    <row r="191" spans="1:8" x14ac:dyDescent="0.25">
      <c r="A191" s="37"/>
      <c r="B191" s="37"/>
      <c r="C191" s="35"/>
      <c r="D191" s="35"/>
      <c r="E191" s="55"/>
      <c r="F191" s="48"/>
      <c r="G191" s="56"/>
      <c r="H191" s="37"/>
    </row>
    <row r="192" spans="1:8" x14ac:dyDescent="0.25">
      <c r="A192" s="37"/>
      <c r="B192" s="37"/>
      <c r="C192" s="35"/>
      <c r="D192" s="35"/>
      <c r="E192" s="55"/>
      <c r="F192" s="48"/>
      <c r="G192" s="56"/>
      <c r="H192" s="37"/>
    </row>
    <row r="193" spans="1:8" x14ac:dyDescent="0.25">
      <c r="A193" s="14"/>
      <c r="B193" s="14"/>
      <c r="C193" s="14"/>
      <c r="D193" s="14"/>
      <c r="E193" s="14"/>
      <c r="F193" s="14"/>
      <c r="G193" s="14"/>
      <c r="H193" s="14"/>
    </row>
    <row r="194" spans="1:8" x14ac:dyDescent="0.25">
      <c r="A194" s="14"/>
      <c r="B194" s="108" t="s">
        <v>185</v>
      </c>
      <c r="C194" s="109"/>
      <c r="D194" s="15"/>
      <c r="E194" s="15"/>
      <c r="F194" s="15"/>
      <c r="G194" s="15"/>
      <c r="H194" s="15"/>
    </row>
    <row r="195" spans="1:8" x14ac:dyDescent="0.25">
      <c r="A195" s="101" t="s">
        <v>2</v>
      </c>
      <c r="B195" s="101"/>
      <c r="C195" s="15"/>
      <c r="D195" s="15"/>
      <c r="E195" s="15"/>
      <c r="F195" s="15"/>
      <c r="G195" s="15"/>
      <c r="H195" s="15"/>
    </row>
    <row r="196" spans="1:8" x14ac:dyDescent="0.25">
      <c r="A196" s="97" t="s">
        <v>186</v>
      </c>
      <c r="B196" s="97"/>
      <c r="C196" s="14"/>
      <c r="D196" s="14"/>
      <c r="E196" s="14"/>
      <c r="F196" s="14"/>
      <c r="G196" s="14"/>
      <c r="H196" s="14"/>
    </row>
    <row r="197" spans="1:8" ht="14.25" customHeight="1" x14ac:dyDescent="0.25">
      <c r="A197" s="14"/>
      <c r="B197" s="14"/>
      <c r="C197" s="14"/>
      <c r="D197" s="14"/>
      <c r="E197" s="14"/>
      <c r="F197" s="14"/>
      <c r="G197" s="14"/>
      <c r="H197" s="14"/>
    </row>
    <row r="198" spans="1:8" ht="26.25" customHeight="1" x14ac:dyDescent="0.25">
      <c r="A198" s="107" t="s">
        <v>187</v>
      </c>
      <c r="B198" s="107" t="s">
        <v>188</v>
      </c>
      <c r="C198" s="35" t="s">
        <v>7</v>
      </c>
      <c r="D198" s="35"/>
      <c r="E198" s="37" t="s">
        <v>8</v>
      </c>
      <c r="F198" s="37" t="s">
        <v>9</v>
      </c>
      <c r="G198" s="37" t="s">
        <v>10</v>
      </c>
      <c r="H198" s="57" t="s">
        <v>11</v>
      </c>
    </row>
    <row r="199" spans="1:8" ht="27" customHeight="1" x14ac:dyDescent="0.25">
      <c r="A199" s="107"/>
      <c r="B199" s="107"/>
      <c r="C199" s="35" t="s">
        <v>12</v>
      </c>
      <c r="D199" s="106" t="s">
        <v>13</v>
      </c>
      <c r="E199" s="106"/>
      <c r="F199" s="15"/>
      <c r="G199" s="15"/>
      <c r="H199" s="15"/>
    </row>
    <row r="200" spans="1:8" x14ac:dyDescent="0.25">
      <c r="A200" s="18" t="s">
        <v>189</v>
      </c>
      <c r="B200" s="18" t="s">
        <v>56</v>
      </c>
      <c r="C200" s="14"/>
      <c r="D200" s="14"/>
      <c r="E200" s="21">
        <v>130000</v>
      </c>
      <c r="F200" s="21"/>
      <c r="G200" s="21">
        <v>130000</v>
      </c>
      <c r="H200" s="14" t="s">
        <v>22</v>
      </c>
    </row>
    <row r="201" spans="1:8" x14ac:dyDescent="0.25">
      <c r="A201" s="18" t="s">
        <v>190</v>
      </c>
      <c r="B201" s="18" t="s">
        <v>56</v>
      </c>
      <c r="C201" s="14"/>
      <c r="D201" s="14"/>
      <c r="E201" s="21">
        <v>36000</v>
      </c>
      <c r="F201" s="21"/>
      <c r="G201" s="21">
        <v>36000</v>
      </c>
      <c r="H201" s="14" t="s">
        <v>22</v>
      </c>
    </row>
    <row r="202" spans="1:8" x14ac:dyDescent="0.25">
      <c r="A202" s="18" t="s">
        <v>191</v>
      </c>
      <c r="B202" s="18" t="s">
        <v>56</v>
      </c>
      <c r="C202" s="14"/>
      <c r="D202" s="14"/>
      <c r="E202" s="21">
        <v>150000</v>
      </c>
      <c r="F202" s="21"/>
      <c r="G202" s="21">
        <v>150000</v>
      </c>
      <c r="H202" s="14" t="s">
        <v>22</v>
      </c>
    </row>
    <row r="203" spans="1:8" ht="30" x14ac:dyDescent="0.25">
      <c r="A203" s="18" t="s">
        <v>192</v>
      </c>
      <c r="B203" s="18" t="s">
        <v>61</v>
      </c>
      <c r="C203" s="14"/>
      <c r="D203" s="14"/>
      <c r="E203" s="21">
        <v>20000</v>
      </c>
      <c r="F203" s="21"/>
      <c r="G203" s="21">
        <v>20000</v>
      </c>
      <c r="H203" s="14" t="s">
        <v>22</v>
      </c>
    </row>
    <row r="204" spans="1:8" ht="30" x14ac:dyDescent="0.25">
      <c r="A204" s="18" t="s">
        <v>193</v>
      </c>
      <c r="B204" s="18" t="s">
        <v>61</v>
      </c>
      <c r="C204" s="14"/>
      <c r="D204" s="14"/>
      <c r="E204" s="21">
        <v>20000</v>
      </c>
      <c r="F204" s="21"/>
      <c r="G204" s="21">
        <v>20000</v>
      </c>
      <c r="H204" s="14" t="s">
        <v>22</v>
      </c>
    </row>
    <row r="205" spans="1:8" x14ac:dyDescent="0.25">
      <c r="A205" s="18" t="s">
        <v>194</v>
      </c>
      <c r="B205" s="18" t="s">
        <v>195</v>
      </c>
      <c r="C205" s="14"/>
      <c r="D205" s="14"/>
      <c r="E205" s="21">
        <v>200000</v>
      </c>
      <c r="F205" s="21"/>
      <c r="G205" s="21">
        <v>200000</v>
      </c>
      <c r="H205" s="14" t="s">
        <v>22</v>
      </c>
    </row>
    <row r="206" spans="1:8" x14ac:dyDescent="0.25">
      <c r="A206" s="18" t="s">
        <v>196</v>
      </c>
      <c r="B206" s="18" t="s">
        <v>21</v>
      </c>
      <c r="C206" s="14"/>
      <c r="D206" s="14"/>
      <c r="E206" s="21">
        <v>20000</v>
      </c>
      <c r="F206" s="21"/>
      <c r="G206" s="21">
        <v>20000</v>
      </c>
      <c r="H206" s="14" t="s">
        <v>22</v>
      </c>
    </row>
    <row r="207" spans="1:8" x14ac:dyDescent="0.25">
      <c r="A207" s="18" t="s">
        <v>197</v>
      </c>
      <c r="B207" s="18" t="s">
        <v>56</v>
      </c>
      <c r="C207" s="14"/>
      <c r="D207" s="14"/>
      <c r="E207" s="21">
        <v>130000</v>
      </c>
      <c r="F207" s="21"/>
      <c r="G207" s="21">
        <v>130000</v>
      </c>
      <c r="H207" s="14" t="s">
        <v>22</v>
      </c>
    </row>
    <row r="208" spans="1:8" x14ac:dyDescent="0.25">
      <c r="A208" s="18" t="s">
        <v>198</v>
      </c>
      <c r="B208" s="18" t="s">
        <v>21</v>
      </c>
      <c r="C208" s="14"/>
      <c r="D208" s="14"/>
      <c r="E208" s="21">
        <v>8000</v>
      </c>
      <c r="F208" s="21"/>
      <c r="G208" s="21">
        <v>8000</v>
      </c>
      <c r="H208" s="14" t="s">
        <v>22</v>
      </c>
    </row>
    <row r="209" spans="1:8" x14ac:dyDescent="0.25">
      <c r="A209" s="18" t="s">
        <v>199</v>
      </c>
      <c r="B209" s="18" t="s">
        <v>21</v>
      </c>
      <c r="C209" s="14"/>
      <c r="D209" s="14"/>
      <c r="E209" s="21">
        <v>5000</v>
      </c>
      <c r="F209" s="21"/>
      <c r="G209" s="21">
        <v>5000</v>
      </c>
      <c r="H209" s="14" t="s">
        <v>19</v>
      </c>
    </row>
    <row r="210" spans="1:8" x14ac:dyDescent="0.25">
      <c r="A210" s="18" t="s">
        <v>200</v>
      </c>
      <c r="B210" s="18" t="s">
        <v>21</v>
      </c>
      <c r="C210" s="14"/>
      <c r="D210" s="14"/>
      <c r="E210" s="21">
        <v>90000</v>
      </c>
      <c r="F210" s="21"/>
      <c r="G210" s="21">
        <v>90000</v>
      </c>
      <c r="H210" s="14" t="s">
        <v>19</v>
      </c>
    </row>
    <row r="211" spans="1:8" x14ac:dyDescent="0.25">
      <c r="A211" s="18" t="s">
        <v>201</v>
      </c>
      <c r="B211" s="18" t="s">
        <v>21</v>
      </c>
      <c r="C211" s="14"/>
      <c r="D211" s="14"/>
      <c r="E211" s="21">
        <v>2000</v>
      </c>
      <c r="F211" s="21"/>
      <c r="G211" s="21">
        <v>2000</v>
      </c>
      <c r="H211" s="14" t="s">
        <v>22</v>
      </c>
    </row>
    <row r="212" spans="1:8" x14ac:dyDescent="0.25">
      <c r="A212" s="18" t="s">
        <v>202</v>
      </c>
      <c r="B212" s="18" t="s">
        <v>21</v>
      </c>
      <c r="C212" s="14"/>
      <c r="D212" s="14"/>
      <c r="E212" s="21">
        <v>27400</v>
      </c>
      <c r="F212" s="21"/>
      <c r="G212" s="21">
        <v>27400</v>
      </c>
      <c r="H212" s="14" t="s">
        <v>19</v>
      </c>
    </row>
    <row r="213" spans="1:8" x14ac:dyDescent="0.25">
      <c r="A213" s="18" t="s">
        <v>203</v>
      </c>
      <c r="B213" s="18" t="s">
        <v>21</v>
      </c>
      <c r="C213" s="14"/>
      <c r="D213" s="14"/>
      <c r="E213" s="21">
        <v>26000</v>
      </c>
      <c r="F213" s="21"/>
      <c r="G213" s="21">
        <v>26000</v>
      </c>
      <c r="H213" s="14" t="s">
        <v>19</v>
      </c>
    </row>
    <row r="214" spans="1:8" x14ac:dyDescent="0.25">
      <c r="A214" s="18" t="s">
        <v>204</v>
      </c>
      <c r="B214" s="18" t="s">
        <v>21</v>
      </c>
      <c r="C214" s="14"/>
      <c r="D214" s="14"/>
      <c r="E214" s="21">
        <v>4000</v>
      </c>
      <c r="F214" s="21"/>
      <c r="G214" s="21">
        <v>4000</v>
      </c>
      <c r="H214" s="14" t="s">
        <v>22</v>
      </c>
    </row>
    <row r="215" spans="1:8" x14ac:dyDescent="0.25">
      <c r="A215" s="18" t="s">
        <v>205</v>
      </c>
      <c r="B215" s="18" t="s">
        <v>21</v>
      </c>
      <c r="C215" s="14"/>
      <c r="D215" s="14"/>
      <c r="E215" s="21">
        <v>20000</v>
      </c>
      <c r="F215" s="21"/>
      <c r="G215" s="21">
        <v>20000</v>
      </c>
      <c r="H215" s="14" t="s">
        <v>19</v>
      </c>
    </row>
    <row r="216" spans="1:8" x14ac:dyDescent="0.25">
      <c r="A216" s="18" t="s">
        <v>206</v>
      </c>
      <c r="B216" s="18" t="s">
        <v>21</v>
      </c>
      <c r="C216" s="14"/>
      <c r="D216" s="14"/>
      <c r="E216" s="21">
        <v>300000</v>
      </c>
      <c r="F216" s="21"/>
      <c r="G216" s="21">
        <v>300000</v>
      </c>
      <c r="H216" s="14" t="s">
        <v>22</v>
      </c>
    </row>
    <row r="217" spans="1:8" x14ac:dyDescent="0.25">
      <c r="A217" s="18" t="s">
        <v>207</v>
      </c>
      <c r="B217" s="18" t="s">
        <v>21</v>
      </c>
      <c r="C217" s="14"/>
      <c r="D217" s="14"/>
      <c r="E217" s="21">
        <v>190000</v>
      </c>
      <c r="F217" s="21"/>
      <c r="G217" s="21">
        <v>190000</v>
      </c>
      <c r="H217" s="14" t="s">
        <v>22</v>
      </c>
    </row>
    <row r="218" spans="1:8" ht="30" x14ac:dyDescent="0.25">
      <c r="A218" s="18" t="s">
        <v>208</v>
      </c>
      <c r="B218" s="18" t="s">
        <v>61</v>
      </c>
      <c r="C218" s="14"/>
      <c r="D218" s="14"/>
      <c r="E218" s="21">
        <v>120000</v>
      </c>
      <c r="F218" s="21"/>
      <c r="G218" s="21">
        <v>120000</v>
      </c>
      <c r="H218" s="14" t="s">
        <v>22</v>
      </c>
    </row>
    <row r="219" spans="1:8" x14ac:dyDescent="0.25">
      <c r="A219" s="18" t="s">
        <v>209</v>
      </c>
      <c r="B219" s="18" t="s">
        <v>210</v>
      </c>
      <c r="C219" s="14"/>
      <c r="D219" s="14"/>
      <c r="E219" s="21">
        <v>30000</v>
      </c>
      <c r="F219" s="21"/>
      <c r="G219" s="21">
        <v>30000</v>
      </c>
      <c r="H219" s="14" t="s">
        <v>22</v>
      </c>
    </row>
    <row r="220" spans="1:8" x14ac:dyDescent="0.25">
      <c r="A220" s="18" t="s">
        <v>211</v>
      </c>
      <c r="B220" s="18" t="s">
        <v>21</v>
      </c>
      <c r="C220" s="14"/>
      <c r="D220" s="14"/>
      <c r="E220" s="21">
        <v>36340</v>
      </c>
      <c r="F220" s="21"/>
      <c r="G220" s="21">
        <v>36340</v>
      </c>
      <c r="H220" s="14" t="s">
        <v>22</v>
      </c>
    </row>
    <row r="221" spans="1:8" ht="30" x14ac:dyDescent="0.25">
      <c r="A221" s="18" t="s">
        <v>212</v>
      </c>
      <c r="B221" s="18" t="s">
        <v>26</v>
      </c>
      <c r="C221" s="14"/>
      <c r="D221" s="14"/>
      <c r="E221" s="21">
        <v>30000</v>
      </c>
      <c r="F221" s="21"/>
      <c r="G221" s="21">
        <v>30000</v>
      </c>
      <c r="H221" s="14" t="s">
        <v>22</v>
      </c>
    </row>
    <row r="222" spans="1:8" x14ac:dyDescent="0.25">
      <c r="A222" s="18" t="s">
        <v>213</v>
      </c>
      <c r="B222" s="18" t="s">
        <v>214</v>
      </c>
      <c r="C222" s="14"/>
      <c r="D222" s="14"/>
      <c r="E222" s="21">
        <v>5000</v>
      </c>
      <c r="F222" s="21"/>
      <c r="G222" s="21">
        <v>5000</v>
      </c>
      <c r="H222" s="14" t="s">
        <v>22</v>
      </c>
    </row>
    <row r="223" spans="1:8" x14ac:dyDescent="0.25">
      <c r="A223" s="18" t="s">
        <v>215</v>
      </c>
      <c r="B223" s="18" t="s">
        <v>56</v>
      </c>
      <c r="C223" s="14"/>
      <c r="D223" s="14"/>
      <c r="E223" s="21">
        <v>150000</v>
      </c>
      <c r="F223" s="14"/>
      <c r="G223" s="16">
        <v>150000</v>
      </c>
      <c r="H223" s="14" t="s">
        <v>216</v>
      </c>
    </row>
    <row r="224" spans="1:8" x14ac:dyDescent="0.25">
      <c r="A224" s="18" t="s">
        <v>217</v>
      </c>
      <c r="B224" s="18" t="s">
        <v>21</v>
      </c>
      <c r="C224" s="14"/>
      <c r="D224" s="14"/>
      <c r="E224" s="21">
        <v>150000</v>
      </c>
      <c r="F224" s="14"/>
      <c r="G224" s="16">
        <v>150000</v>
      </c>
      <c r="H224" s="14" t="s">
        <v>216</v>
      </c>
    </row>
    <row r="225" spans="1:8" x14ac:dyDescent="0.25">
      <c r="A225" s="18" t="s">
        <v>218</v>
      </c>
      <c r="B225" s="18" t="s">
        <v>21</v>
      </c>
      <c r="C225" s="14"/>
      <c r="D225" s="14"/>
      <c r="E225" s="21">
        <v>20000</v>
      </c>
      <c r="F225" s="14"/>
      <c r="G225" s="16">
        <v>20000</v>
      </c>
      <c r="H225" s="14" t="s">
        <v>19</v>
      </c>
    </row>
    <row r="226" spans="1:8" x14ac:dyDescent="0.25">
      <c r="A226" s="18" t="s">
        <v>219</v>
      </c>
      <c r="B226" s="18" t="s">
        <v>21</v>
      </c>
      <c r="C226" s="14"/>
      <c r="D226" s="14"/>
      <c r="E226" s="21">
        <v>7000</v>
      </c>
      <c r="F226" s="21"/>
      <c r="G226" s="21">
        <v>7000</v>
      </c>
      <c r="H226" s="14" t="s">
        <v>22</v>
      </c>
    </row>
    <row r="227" spans="1:8" ht="30" x14ac:dyDescent="0.25">
      <c r="A227" s="18" t="s">
        <v>220</v>
      </c>
      <c r="B227" s="18" t="s">
        <v>61</v>
      </c>
      <c r="C227" s="14"/>
      <c r="D227" s="14"/>
      <c r="E227" s="21">
        <v>187857.4</v>
      </c>
      <c r="F227" s="21"/>
      <c r="G227" s="21">
        <v>187857.4</v>
      </c>
      <c r="H227" s="14" t="s">
        <v>22</v>
      </c>
    </row>
    <row r="228" spans="1:8" x14ac:dyDescent="0.25">
      <c r="A228" s="18" t="s">
        <v>221</v>
      </c>
      <c r="B228" s="18" t="s">
        <v>21</v>
      </c>
      <c r="C228" s="14"/>
      <c r="D228" s="14"/>
      <c r="E228" s="21">
        <v>40000</v>
      </c>
      <c r="F228" s="21"/>
      <c r="G228" s="21">
        <v>40000</v>
      </c>
      <c r="H228" s="48" t="s">
        <v>22</v>
      </c>
    </row>
    <row r="229" spans="1:8" ht="30" x14ac:dyDescent="0.25">
      <c r="A229" s="18" t="s">
        <v>222</v>
      </c>
      <c r="B229" s="18" t="s">
        <v>61</v>
      </c>
      <c r="C229" s="14"/>
      <c r="D229" s="14"/>
      <c r="E229" s="21">
        <v>22500</v>
      </c>
      <c r="F229" s="21"/>
      <c r="G229" s="21">
        <v>22500</v>
      </c>
      <c r="H229" s="14" t="s">
        <v>22</v>
      </c>
    </row>
    <row r="230" spans="1:8" x14ac:dyDescent="0.25">
      <c r="A230" s="18" t="s">
        <v>223</v>
      </c>
      <c r="B230" s="18" t="s">
        <v>224</v>
      </c>
      <c r="C230" s="14"/>
      <c r="D230" s="14"/>
      <c r="E230" s="21">
        <v>25000</v>
      </c>
      <c r="F230" s="21"/>
      <c r="G230" s="21">
        <v>25000</v>
      </c>
      <c r="H230" s="14" t="s">
        <v>22</v>
      </c>
    </row>
    <row r="231" spans="1:8" x14ac:dyDescent="0.25">
      <c r="A231" s="18" t="s">
        <v>225</v>
      </c>
      <c r="B231" s="18" t="s">
        <v>224</v>
      </c>
      <c r="C231" s="14"/>
      <c r="D231" s="14"/>
      <c r="E231" s="21">
        <v>40000</v>
      </c>
      <c r="F231" s="21"/>
      <c r="G231" s="21">
        <v>40000</v>
      </c>
      <c r="H231" s="14" t="s">
        <v>22</v>
      </c>
    </row>
    <row r="232" spans="1:8" x14ac:dyDescent="0.25">
      <c r="A232" s="18" t="s">
        <v>226</v>
      </c>
      <c r="B232" s="18" t="s">
        <v>26</v>
      </c>
      <c r="C232" s="14"/>
      <c r="D232" s="14"/>
      <c r="E232" s="21">
        <v>10000</v>
      </c>
      <c r="F232" s="21"/>
      <c r="G232" s="21">
        <v>10000</v>
      </c>
      <c r="H232" s="14" t="s">
        <v>22</v>
      </c>
    </row>
    <row r="233" spans="1:8" x14ac:dyDescent="0.25">
      <c r="A233" s="18" t="s">
        <v>227</v>
      </c>
      <c r="B233" s="18" t="s">
        <v>228</v>
      </c>
      <c r="C233" s="14"/>
      <c r="D233" s="14"/>
      <c r="E233" s="21">
        <v>60000</v>
      </c>
      <c r="F233" s="21"/>
      <c r="G233" s="21">
        <v>60000</v>
      </c>
      <c r="H233" s="14" t="s">
        <v>22</v>
      </c>
    </row>
    <row r="234" spans="1:8" x14ac:dyDescent="0.25">
      <c r="A234" s="18" t="s">
        <v>227</v>
      </c>
      <c r="B234" s="18" t="s">
        <v>228</v>
      </c>
      <c r="C234" s="14"/>
      <c r="D234" s="14"/>
      <c r="E234" s="21">
        <v>10000</v>
      </c>
      <c r="F234" s="21"/>
      <c r="G234" s="21">
        <v>10000</v>
      </c>
      <c r="H234" s="14" t="s">
        <v>22</v>
      </c>
    </row>
    <row r="235" spans="1:8" x14ac:dyDescent="0.25">
      <c r="A235" s="48" t="s">
        <v>229</v>
      </c>
      <c r="B235" s="48" t="s">
        <v>230</v>
      </c>
      <c r="C235" s="44"/>
      <c r="D235" s="44"/>
      <c r="E235" s="58">
        <v>85171.85</v>
      </c>
      <c r="F235" s="58"/>
      <c r="G235" s="58">
        <v>85171.85</v>
      </c>
      <c r="H235" s="14" t="s">
        <v>22</v>
      </c>
    </row>
    <row r="236" spans="1:8" x14ac:dyDescent="0.25">
      <c r="A236" s="18" t="s">
        <v>231</v>
      </c>
      <c r="B236" s="18" t="s">
        <v>232</v>
      </c>
      <c r="C236" s="14"/>
      <c r="D236" s="14"/>
      <c r="E236" s="21">
        <v>60000</v>
      </c>
      <c r="F236" s="21"/>
      <c r="G236" s="21">
        <v>60000</v>
      </c>
      <c r="H236" s="44" t="s">
        <v>22</v>
      </c>
    </row>
    <row r="237" spans="1:8" x14ac:dyDescent="0.25">
      <c r="A237" s="18" t="s">
        <v>233</v>
      </c>
      <c r="B237" s="18" t="s">
        <v>21</v>
      </c>
      <c r="C237" s="14"/>
      <c r="D237" s="14"/>
      <c r="E237" s="21">
        <v>24600</v>
      </c>
      <c r="F237" s="21"/>
      <c r="G237" s="21">
        <v>24600</v>
      </c>
      <c r="H237" s="14" t="s">
        <v>19</v>
      </c>
    </row>
    <row r="238" spans="1:8" x14ac:dyDescent="0.25">
      <c r="A238" s="18" t="s">
        <v>234</v>
      </c>
      <c r="B238" s="18" t="s">
        <v>21</v>
      </c>
      <c r="C238" s="14"/>
      <c r="D238" s="14"/>
      <c r="E238" s="21">
        <v>5000</v>
      </c>
      <c r="F238" s="21"/>
      <c r="G238" s="21">
        <v>5000</v>
      </c>
      <c r="H238" s="14" t="s">
        <v>19</v>
      </c>
    </row>
    <row r="239" spans="1:8" x14ac:dyDescent="0.25">
      <c r="A239" s="18" t="s">
        <v>235</v>
      </c>
      <c r="B239" s="18" t="s">
        <v>21</v>
      </c>
      <c r="C239" s="14"/>
      <c r="D239" s="14"/>
      <c r="E239" s="21">
        <v>5000</v>
      </c>
      <c r="F239" s="21"/>
      <c r="G239" s="21">
        <v>5000</v>
      </c>
      <c r="H239" s="59" t="s">
        <v>19</v>
      </c>
    </row>
    <row r="240" spans="1:8" x14ac:dyDescent="0.25">
      <c r="A240" s="60" t="s">
        <v>235</v>
      </c>
      <c r="B240" s="60" t="s">
        <v>21</v>
      </c>
      <c r="C240" s="59"/>
      <c r="D240" s="59"/>
      <c r="E240" s="61">
        <v>20000</v>
      </c>
      <c r="F240" s="61"/>
      <c r="G240" s="61">
        <v>20000</v>
      </c>
      <c r="H240" s="59" t="s">
        <v>22</v>
      </c>
    </row>
    <row r="241" spans="1:8" x14ac:dyDescent="0.25">
      <c r="A241" s="18" t="s">
        <v>236</v>
      </c>
      <c r="B241" s="18" t="s">
        <v>237</v>
      </c>
      <c r="C241" s="14"/>
      <c r="D241" s="14"/>
      <c r="E241" s="21">
        <v>25000</v>
      </c>
      <c r="F241" s="21"/>
      <c r="G241" s="21">
        <v>25000</v>
      </c>
      <c r="H241" s="59" t="s">
        <v>22</v>
      </c>
    </row>
    <row r="242" spans="1:8" x14ac:dyDescent="0.25">
      <c r="A242" s="18" t="s">
        <v>238</v>
      </c>
      <c r="B242" s="18" t="s">
        <v>56</v>
      </c>
      <c r="C242" s="14"/>
      <c r="D242" s="14"/>
      <c r="E242" s="21">
        <v>200000</v>
      </c>
      <c r="F242" s="21"/>
      <c r="G242" s="21">
        <v>200000</v>
      </c>
      <c r="H242" s="14" t="s">
        <v>22</v>
      </c>
    </row>
    <row r="243" spans="1:8" x14ac:dyDescent="0.25">
      <c r="A243" s="18" t="s">
        <v>239</v>
      </c>
      <c r="B243" s="18" t="s">
        <v>21</v>
      </c>
      <c r="C243" s="14"/>
      <c r="D243" s="14"/>
      <c r="E243" s="21">
        <v>10000</v>
      </c>
      <c r="F243" s="21"/>
      <c r="G243" s="21">
        <v>10000</v>
      </c>
      <c r="H243" s="14" t="s">
        <v>19</v>
      </c>
    </row>
    <row r="244" spans="1:8" x14ac:dyDescent="0.25">
      <c r="A244" s="18" t="s">
        <v>239</v>
      </c>
      <c r="B244" s="18" t="s">
        <v>21</v>
      </c>
      <c r="C244" s="14"/>
      <c r="D244" s="14"/>
      <c r="E244" s="21">
        <v>30000</v>
      </c>
      <c r="F244" s="21"/>
      <c r="G244" s="21">
        <v>30000</v>
      </c>
      <c r="H244" s="14" t="s">
        <v>22</v>
      </c>
    </row>
    <row r="245" spans="1:8" x14ac:dyDescent="0.25">
      <c r="A245" s="18"/>
      <c r="B245" s="18"/>
      <c r="C245" s="14"/>
      <c r="D245" s="14"/>
      <c r="E245" s="23">
        <f>SUM(E200:E244)</f>
        <v>2786869.25</v>
      </c>
      <c r="F245" s="21"/>
      <c r="G245" s="34">
        <f>SUM(G200:G244)</f>
        <v>2786869.25</v>
      </c>
      <c r="H245" s="14"/>
    </row>
    <row r="246" spans="1:8" x14ac:dyDescent="0.25">
      <c r="A246" s="18"/>
      <c r="B246" s="18"/>
      <c r="C246" s="14"/>
      <c r="D246" s="14"/>
      <c r="E246" s="14"/>
      <c r="F246" s="21"/>
      <c r="G246" s="21"/>
      <c r="H246" s="21"/>
    </row>
    <row r="247" spans="1:8" x14ac:dyDescent="0.25">
      <c r="A247" s="18"/>
      <c r="B247" s="18"/>
      <c r="C247" s="14"/>
      <c r="D247" s="14"/>
      <c r="E247" s="14"/>
      <c r="F247" s="21"/>
      <c r="G247" s="21"/>
      <c r="H247" s="21"/>
    </row>
    <row r="248" spans="1:8" x14ac:dyDescent="0.25">
      <c r="A248" s="18"/>
      <c r="B248" s="18"/>
      <c r="C248" s="14"/>
      <c r="D248" s="14"/>
      <c r="E248" s="14"/>
      <c r="F248" s="21"/>
      <c r="G248" s="21"/>
      <c r="H248" s="21"/>
    </row>
    <row r="249" spans="1:8" x14ac:dyDescent="0.25">
      <c r="A249" s="18"/>
      <c r="B249" s="18"/>
      <c r="C249" s="14"/>
      <c r="D249" s="14"/>
      <c r="E249" s="14"/>
      <c r="F249" s="21"/>
      <c r="G249" s="21"/>
      <c r="H249" s="21"/>
    </row>
    <row r="250" spans="1:8" x14ac:dyDescent="0.25">
      <c r="A250" s="18"/>
      <c r="B250" s="97" t="s">
        <v>240</v>
      </c>
      <c r="C250" s="97"/>
      <c r="D250" s="14"/>
      <c r="E250" s="14"/>
      <c r="F250" s="21"/>
      <c r="G250" s="21"/>
      <c r="H250" s="21"/>
    </row>
    <row r="251" spans="1:8" x14ac:dyDescent="0.25">
      <c r="A251" s="17" t="s">
        <v>241</v>
      </c>
      <c r="B251" s="18"/>
      <c r="C251" s="14"/>
      <c r="D251" s="14"/>
      <c r="E251" s="14"/>
      <c r="F251" s="21"/>
      <c r="G251" s="21"/>
      <c r="H251" s="21"/>
    </row>
    <row r="252" spans="1:8" x14ac:dyDescent="0.25">
      <c r="A252" s="15" t="s">
        <v>242</v>
      </c>
      <c r="B252" s="14"/>
      <c r="C252" s="14"/>
      <c r="D252" s="14"/>
      <c r="E252" s="14"/>
      <c r="F252" s="14"/>
      <c r="G252" s="14"/>
      <c r="H252" s="21"/>
    </row>
    <row r="253" spans="1:8" x14ac:dyDescent="0.25">
      <c r="A253" s="14"/>
      <c r="B253" s="15"/>
      <c r="C253" s="14"/>
      <c r="D253" s="14"/>
      <c r="E253" s="14"/>
      <c r="F253" s="14"/>
      <c r="G253" s="14"/>
      <c r="H253" s="14"/>
    </row>
    <row r="254" spans="1:8" ht="15.75" customHeight="1" x14ac:dyDescent="0.25">
      <c r="A254" s="107" t="s">
        <v>187</v>
      </c>
      <c r="B254" s="107" t="s">
        <v>188</v>
      </c>
      <c r="C254" s="106" t="s">
        <v>7</v>
      </c>
      <c r="D254" s="106"/>
      <c r="E254" s="106"/>
      <c r="F254" s="48"/>
      <c r="G254" s="48"/>
      <c r="H254" s="14"/>
    </row>
    <row r="255" spans="1:8" ht="35.25" customHeight="1" x14ac:dyDescent="0.25">
      <c r="A255" s="107"/>
      <c r="B255" s="107"/>
      <c r="C255" s="35" t="s">
        <v>12</v>
      </c>
      <c r="D255" s="37" t="s">
        <v>13</v>
      </c>
      <c r="E255" s="37" t="s">
        <v>8</v>
      </c>
      <c r="F255" s="37" t="s">
        <v>9</v>
      </c>
      <c r="G255" s="37" t="s">
        <v>10</v>
      </c>
      <c r="H255" s="57" t="s">
        <v>11</v>
      </c>
    </row>
    <row r="256" spans="1:8" x14ac:dyDescent="0.25">
      <c r="A256" s="18" t="s">
        <v>243</v>
      </c>
      <c r="B256" s="18" t="s">
        <v>244</v>
      </c>
      <c r="C256" s="14"/>
      <c r="D256" s="14"/>
      <c r="E256" s="21">
        <v>3000</v>
      </c>
      <c r="F256" s="14"/>
      <c r="G256" s="21">
        <v>3000</v>
      </c>
      <c r="H256" s="14" t="s">
        <v>245</v>
      </c>
    </row>
    <row r="257" spans="1:8" x14ac:dyDescent="0.25">
      <c r="A257" s="18" t="s">
        <v>246</v>
      </c>
      <c r="B257" s="18" t="s">
        <v>21</v>
      </c>
      <c r="C257" s="14"/>
      <c r="D257" s="14"/>
      <c r="E257" s="21">
        <v>4000</v>
      </c>
      <c r="F257" s="14"/>
      <c r="G257" s="21">
        <v>4000</v>
      </c>
      <c r="H257" s="14" t="s">
        <v>245</v>
      </c>
    </row>
    <row r="258" spans="1:8" x14ac:dyDescent="0.25">
      <c r="A258" s="18" t="s">
        <v>247</v>
      </c>
      <c r="B258" s="14" t="s">
        <v>248</v>
      </c>
      <c r="C258" s="14"/>
      <c r="D258" s="14"/>
      <c r="E258" s="21">
        <v>30000</v>
      </c>
      <c r="F258" s="14"/>
      <c r="G258" s="21">
        <v>30000</v>
      </c>
      <c r="H258" s="14" t="s">
        <v>22</v>
      </c>
    </row>
    <row r="259" spans="1:8" x14ac:dyDescent="0.25">
      <c r="A259" s="18" t="s">
        <v>249</v>
      </c>
      <c r="B259" s="18" t="s">
        <v>250</v>
      </c>
      <c r="C259" s="14"/>
      <c r="D259" s="14"/>
      <c r="E259" s="21">
        <v>2000</v>
      </c>
      <c r="F259" s="14"/>
      <c r="G259" s="21">
        <v>2000</v>
      </c>
      <c r="H259" s="14" t="s">
        <v>19</v>
      </c>
    </row>
    <row r="260" spans="1:8" x14ac:dyDescent="0.25">
      <c r="A260" s="18" t="s">
        <v>251</v>
      </c>
      <c r="B260" s="18" t="s">
        <v>250</v>
      </c>
      <c r="C260" s="14"/>
      <c r="D260" s="14"/>
      <c r="E260" s="21">
        <v>4400</v>
      </c>
      <c r="F260" s="14"/>
      <c r="G260" s="21">
        <v>4400</v>
      </c>
      <c r="H260" s="14" t="s">
        <v>19</v>
      </c>
    </row>
    <row r="261" spans="1:8" x14ac:dyDescent="0.25">
      <c r="A261" s="18" t="s">
        <v>252</v>
      </c>
      <c r="B261" s="18" t="s">
        <v>253</v>
      </c>
      <c r="C261" s="14"/>
      <c r="D261" s="14"/>
      <c r="E261" s="21">
        <v>5000</v>
      </c>
      <c r="F261" s="14"/>
      <c r="G261" s="21">
        <v>5000</v>
      </c>
      <c r="H261" s="14" t="s">
        <v>22</v>
      </c>
    </row>
    <row r="262" spans="1:8" x14ac:dyDescent="0.25">
      <c r="A262" s="18" t="s">
        <v>254</v>
      </c>
      <c r="B262" s="18" t="s">
        <v>21</v>
      </c>
      <c r="C262" s="14"/>
      <c r="D262" s="14"/>
      <c r="E262" s="21">
        <v>2000</v>
      </c>
      <c r="F262" s="14"/>
      <c r="G262" s="21">
        <v>2000</v>
      </c>
      <c r="H262" s="14" t="s">
        <v>245</v>
      </c>
    </row>
    <row r="263" spans="1:8" x14ac:dyDescent="0.25">
      <c r="A263" s="18" t="s">
        <v>255</v>
      </c>
      <c r="B263" s="18" t="s">
        <v>256</v>
      </c>
      <c r="C263" s="14"/>
      <c r="D263" s="14"/>
      <c r="E263" s="21">
        <v>130000</v>
      </c>
      <c r="F263" s="14"/>
      <c r="G263" s="21">
        <v>130000</v>
      </c>
      <c r="H263" s="14" t="s">
        <v>22</v>
      </c>
    </row>
    <row r="264" spans="1:8" x14ac:dyDescent="0.25">
      <c r="A264" s="18"/>
      <c r="B264" s="18"/>
      <c r="C264" s="14"/>
      <c r="D264" s="14"/>
      <c r="E264" s="23">
        <f>SUM(E256:E263)</f>
        <v>180400</v>
      </c>
      <c r="F264" s="21"/>
      <c r="G264" s="23">
        <f>SUM(G256:G263)</f>
        <v>180400</v>
      </c>
      <c r="H264" s="14"/>
    </row>
    <row r="265" spans="1:8" x14ac:dyDescent="0.25">
      <c r="A265" s="18"/>
      <c r="B265" s="18"/>
      <c r="C265" s="14"/>
      <c r="D265" s="14"/>
      <c r="E265" s="23"/>
      <c r="F265" s="21"/>
      <c r="G265" s="23"/>
      <c r="H265" s="14"/>
    </row>
    <row r="266" spans="1:8" x14ac:dyDescent="0.25">
      <c r="A266" s="18"/>
      <c r="B266" s="18"/>
      <c r="C266" s="14"/>
      <c r="D266" s="14"/>
      <c r="E266" s="23"/>
      <c r="F266" s="21"/>
      <c r="G266" s="23"/>
      <c r="H266" s="14"/>
    </row>
    <row r="267" spans="1:8" x14ac:dyDescent="0.25">
      <c r="A267" s="18"/>
      <c r="B267" s="18"/>
      <c r="C267" s="14"/>
      <c r="D267" s="14"/>
      <c r="E267" s="23"/>
      <c r="F267" s="21"/>
      <c r="G267" s="23"/>
      <c r="H267" s="14"/>
    </row>
    <row r="268" spans="1:8" x14ac:dyDescent="0.25">
      <c r="A268" s="18"/>
      <c r="B268" s="18"/>
      <c r="C268" s="14"/>
      <c r="D268" s="14"/>
      <c r="E268" s="14"/>
      <c r="F268" s="21"/>
      <c r="G268" s="14"/>
      <c r="H268" s="21"/>
    </row>
    <row r="269" spans="1:8" x14ac:dyDescent="0.25">
      <c r="A269" s="18"/>
      <c r="B269" s="98" t="s">
        <v>257</v>
      </c>
      <c r="C269" s="98"/>
      <c r="D269" s="98"/>
      <c r="E269" s="98"/>
      <c r="F269" s="98"/>
      <c r="G269" s="14"/>
      <c r="H269" s="21"/>
    </row>
    <row r="270" spans="1:8" x14ac:dyDescent="0.25">
      <c r="A270" s="17" t="s">
        <v>258</v>
      </c>
      <c r="B270" s="18"/>
      <c r="C270" s="14"/>
      <c r="D270" s="14"/>
      <c r="E270" s="14"/>
      <c r="F270" s="21"/>
      <c r="G270" s="14"/>
      <c r="H270" s="21"/>
    </row>
    <row r="271" spans="1:8" x14ac:dyDescent="0.25">
      <c r="A271" s="15" t="s">
        <v>259</v>
      </c>
      <c r="B271" s="14"/>
      <c r="C271" s="14"/>
      <c r="D271" s="14"/>
      <c r="E271" s="14"/>
      <c r="F271" s="14"/>
      <c r="G271" s="14"/>
      <c r="H271" s="21"/>
    </row>
    <row r="272" spans="1:8" ht="23.25" customHeight="1" x14ac:dyDescent="0.25">
      <c r="A272" s="107" t="s">
        <v>187</v>
      </c>
      <c r="B272" s="97" t="s">
        <v>5</v>
      </c>
      <c r="C272" s="106" t="s">
        <v>7</v>
      </c>
      <c r="D272" s="106"/>
      <c r="E272" s="106"/>
      <c r="F272" s="14"/>
      <c r="G272" s="14"/>
      <c r="H272" s="14"/>
    </row>
    <row r="273" spans="1:8" ht="27.75" customHeight="1" x14ac:dyDescent="0.25">
      <c r="A273" s="107"/>
      <c r="B273" s="111"/>
      <c r="C273" s="35" t="s">
        <v>12</v>
      </c>
      <c r="D273" s="35" t="s">
        <v>13</v>
      </c>
      <c r="E273" s="37" t="s">
        <v>8</v>
      </c>
      <c r="F273" s="37" t="s">
        <v>9</v>
      </c>
      <c r="G273" s="37" t="s">
        <v>10</v>
      </c>
      <c r="H273" s="57" t="s">
        <v>11</v>
      </c>
    </row>
    <row r="274" spans="1:8" x14ac:dyDescent="0.25">
      <c r="A274" s="18" t="s">
        <v>260</v>
      </c>
      <c r="B274" s="18" t="s">
        <v>261</v>
      </c>
      <c r="C274" s="14"/>
      <c r="D274" s="14"/>
      <c r="E274" s="21">
        <v>10000</v>
      </c>
      <c r="F274" s="14"/>
      <c r="G274" s="21">
        <v>10000</v>
      </c>
      <c r="H274" s="14" t="s">
        <v>22</v>
      </c>
    </row>
    <row r="275" spans="1:8" x14ac:dyDescent="0.25">
      <c r="A275" s="18" t="s">
        <v>262</v>
      </c>
      <c r="B275" s="18" t="s">
        <v>261</v>
      </c>
      <c r="C275" s="14"/>
      <c r="D275" s="14"/>
      <c r="E275" s="21">
        <v>3000</v>
      </c>
      <c r="F275" s="14"/>
      <c r="G275" s="21">
        <v>3000</v>
      </c>
      <c r="H275" s="14" t="s">
        <v>19</v>
      </c>
    </row>
    <row r="276" spans="1:8" x14ac:dyDescent="0.25">
      <c r="A276" s="18" t="s">
        <v>263</v>
      </c>
      <c r="B276" s="18" t="s">
        <v>261</v>
      </c>
      <c r="C276" s="14"/>
      <c r="D276" s="14"/>
      <c r="E276" s="62">
        <v>1000</v>
      </c>
      <c r="F276" s="63"/>
      <c r="G276" s="62">
        <v>1000</v>
      </c>
      <c r="H276" s="14" t="s">
        <v>19</v>
      </c>
    </row>
    <row r="277" spans="1:8" x14ac:dyDescent="0.25">
      <c r="A277" s="18" t="s">
        <v>264</v>
      </c>
      <c r="B277" s="18" t="s">
        <v>261</v>
      </c>
      <c r="C277" s="14"/>
      <c r="D277" s="14"/>
      <c r="E277" s="21">
        <v>2000</v>
      </c>
      <c r="F277" s="14"/>
      <c r="G277" s="21">
        <v>2000</v>
      </c>
      <c r="H277" s="14" t="s">
        <v>22</v>
      </c>
    </row>
    <row r="278" spans="1:8" x14ac:dyDescent="0.25">
      <c r="A278" s="18" t="s">
        <v>265</v>
      </c>
      <c r="B278" s="18" t="s">
        <v>261</v>
      </c>
      <c r="C278" s="14"/>
      <c r="D278" s="14"/>
      <c r="E278" s="21">
        <v>10000</v>
      </c>
      <c r="F278" s="14"/>
      <c r="G278" s="21">
        <v>10000</v>
      </c>
      <c r="H278" s="14" t="s">
        <v>22</v>
      </c>
    </row>
    <row r="279" spans="1:8" ht="30" x14ac:dyDescent="0.25">
      <c r="A279" s="18" t="s">
        <v>266</v>
      </c>
      <c r="B279" s="18" t="s">
        <v>261</v>
      </c>
      <c r="C279" s="14"/>
      <c r="D279" s="14"/>
      <c r="E279" s="21">
        <v>12000</v>
      </c>
      <c r="F279" s="14"/>
      <c r="G279" s="21">
        <v>12000</v>
      </c>
      <c r="H279" s="64" t="s">
        <v>22</v>
      </c>
    </row>
    <row r="280" spans="1:8" x14ac:dyDescent="0.25">
      <c r="A280" s="18" t="s">
        <v>267</v>
      </c>
      <c r="B280" s="18" t="s">
        <v>261</v>
      </c>
      <c r="C280" s="14"/>
      <c r="D280" s="14"/>
      <c r="E280" s="62">
        <v>3000</v>
      </c>
      <c r="F280" s="65"/>
      <c r="G280" s="66">
        <v>3000</v>
      </c>
      <c r="H280" s="14" t="s">
        <v>19</v>
      </c>
    </row>
    <row r="281" spans="1:8" x14ac:dyDescent="0.25">
      <c r="A281" s="18" t="s">
        <v>268</v>
      </c>
      <c r="B281" s="18" t="s">
        <v>261</v>
      </c>
      <c r="C281" s="14"/>
      <c r="D281" s="14"/>
      <c r="E281" s="62">
        <v>2000</v>
      </c>
      <c r="F281" s="14"/>
      <c r="G281" s="21">
        <v>2000</v>
      </c>
      <c r="H281" s="14" t="s">
        <v>22</v>
      </c>
    </row>
    <row r="282" spans="1:8" x14ac:dyDescent="0.25">
      <c r="A282" s="18" t="s">
        <v>269</v>
      </c>
      <c r="B282" s="18" t="s">
        <v>261</v>
      </c>
      <c r="C282" s="14"/>
      <c r="D282" s="14"/>
      <c r="E282" s="62">
        <v>3000</v>
      </c>
      <c r="F282" s="14"/>
      <c r="G282" s="62">
        <v>3000</v>
      </c>
      <c r="H282" s="14" t="s">
        <v>19</v>
      </c>
    </row>
    <row r="283" spans="1:8" x14ac:dyDescent="0.25">
      <c r="A283" s="18" t="s">
        <v>270</v>
      </c>
      <c r="B283" s="18" t="s">
        <v>261</v>
      </c>
      <c r="C283" s="14"/>
      <c r="D283" s="14"/>
      <c r="E283" s="21">
        <v>5000</v>
      </c>
      <c r="F283" s="14"/>
      <c r="G283" s="21">
        <v>5000</v>
      </c>
      <c r="H283" s="14" t="s">
        <v>22</v>
      </c>
    </row>
    <row r="284" spans="1:8" x14ac:dyDescent="0.25">
      <c r="A284" s="18" t="s">
        <v>271</v>
      </c>
      <c r="B284" s="18" t="s">
        <v>261</v>
      </c>
      <c r="C284" s="14"/>
      <c r="D284" s="14"/>
      <c r="E284" s="21">
        <v>400000</v>
      </c>
      <c r="F284" s="14"/>
      <c r="G284" s="21">
        <v>400000</v>
      </c>
      <c r="H284" s="14" t="s">
        <v>272</v>
      </c>
    </row>
    <row r="285" spans="1:8" x14ac:dyDescent="0.25">
      <c r="A285" s="18"/>
      <c r="B285" s="18"/>
      <c r="C285" s="14"/>
      <c r="D285" s="14"/>
      <c r="E285" s="34">
        <f>SUM(E274:E284)</f>
        <v>451000</v>
      </c>
      <c r="F285" s="14"/>
      <c r="G285" s="34">
        <f>SUM(G274:G284)</f>
        <v>451000</v>
      </c>
      <c r="H285" s="67"/>
    </row>
    <row r="286" spans="1:8" x14ac:dyDescent="0.25">
      <c r="A286" s="18"/>
      <c r="B286" s="18"/>
      <c r="C286" s="14"/>
      <c r="D286" s="14"/>
      <c r="E286" s="21"/>
      <c r="F286" s="14"/>
      <c r="G286" s="21"/>
      <c r="H286" s="14"/>
    </row>
    <row r="287" spans="1:8" x14ac:dyDescent="0.25">
      <c r="A287" s="18"/>
      <c r="B287" s="97" t="s">
        <v>273</v>
      </c>
      <c r="C287" s="97"/>
      <c r="D287" s="14"/>
      <c r="E287" s="21"/>
      <c r="F287" s="14"/>
      <c r="G287" s="21"/>
      <c r="H287" s="14"/>
    </row>
    <row r="288" spans="1:8" x14ac:dyDescent="0.25">
      <c r="A288" s="14"/>
      <c r="B288" s="14"/>
      <c r="C288" s="14"/>
      <c r="D288" s="14"/>
      <c r="E288" s="14"/>
      <c r="F288" s="14"/>
      <c r="G288" s="14"/>
      <c r="H288" s="14"/>
    </row>
    <row r="289" spans="1:8" x14ac:dyDescent="0.25">
      <c r="A289" s="97" t="s">
        <v>274</v>
      </c>
      <c r="B289" s="97"/>
      <c r="C289" s="14"/>
      <c r="D289" s="14"/>
      <c r="E289" s="14"/>
      <c r="F289" s="14"/>
      <c r="G289" s="14"/>
      <c r="H289" s="14"/>
    </row>
    <row r="290" spans="1:8" x14ac:dyDescent="0.25">
      <c r="A290" s="15" t="s">
        <v>275</v>
      </c>
      <c r="B290" s="15"/>
      <c r="C290" s="14"/>
      <c r="D290" s="14"/>
      <c r="E290" s="14"/>
      <c r="F290" s="14"/>
      <c r="G290" s="14"/>
      <c r="H290" s="14"/>
    </row>
    <row r="291" spans="1:8" ht="30" customHeight="1" x14ac:dyDescent="0.25">
      <c r="A291" s="15" t="s">
        <v>276</v>
      </c>
      <c r="B291" s="15" t="s">
        <v>5</v>
      </c>
      <c r="C291" s="14"/>
      <c r="D291" s="14"/>
      <c r="E291" s="57" t="s">
        <v>277</v>
      </c>
      <c r="F291" s="57" t="s">
        <v>278</v>
      </c>
      <c r="G291" s="37" t="s">
        <v>10</v>
      </c>
      <c r="H291" s="57" t="s">
        <v>11</v>
      </c>
    </row>
    <row r="292" spans="1:8" ht="45" x14ac:dyDescent="0.25">
      <c r="A292" s="22" t="s">
        <v>279</v>
      </c>
      <c r="B292" s="30" t="s">
        <v>280</v>
      </c>
      <c r="C292" s="14"/>
      <c r="D292" s="14"/>
      <c r="E292" s="68">
        <v>4617.74</v>
      </c>
      <c r="F292" s="14"/>
      <c r="G292" s="68">
        <v>4617.74</v>
      </c>
      <c r="H292" s="14" t="s">
        <v>161</v>
      </c>
    </row>
    <row r="293" spans="1:8" x14ac:dyDescent="0.25">
      <c r="A293" s="22" t="s">
        <v>281</v>
      </c>
      <c r="B293" s="51" t="s">
        <v>21</v>
      </c>
      <c r="C293" s="14"/>
      <c r="D293" s="14"/>
      <c r="E293" s="68">
        <v>5040</v>
      </c>
      <c r="F293" s="14"/>
      <c r="G293" s="68">
        <v>5040</v>
      </c>
      <c r="H293" s="14" t="s">
        <v>161</v>
      </c>
    </row>
    <row r="294" spans="1:8" x14ac:dyDescent="0.25">
      <c r="A294" s="22" t="s">
        <v>282</v>
      </c>
      <c r="B294" s="51" t="s">
        <v>21</v>
      </c>
      <c r="C294" s="14"/>
      <c r="D294" s="14"/>
      <c r="E294" s="49">
        <v>1500</v>
      </c>
      <c r="F294" s="14"/>
      <c r="G294" s="49">
        <v>1500</v>
      </c>
      <c r="H294" s="14" t="s">
        <v>161</v>
      </c>
    </row>
    <row r="295" spans="1:8" x14ac:dyDescent="0.25">
      <c r="A295" s="38" t="s">
        <v>283</v>
      </c>
      <c r="B295" s="32" t="s">
        <v>284</v>
      </c>
      <c r="C295" s="14"/>
      <c r="D295" s="14"/>
      <c r="E295" s="49">
        <v>3000</v>
      </c>
      <c r="F295" s="14"/>
      <c r="G295" s="49">
        <v>3000</v>
      </c>
      <c r="H295" s="14" t="s">
        <v>161</v>
      </c>
    </row>
    <row r="296" spans="1:8" ht="30" x14ac:dyDescent="0.25">
      <c r="A296" s="22" t="s">
        <v>285</v>
      </c>
      <c r="B296" s="18" t="s">
        <v>286</v>
      </c>
      <c r="C296" s="14"/>
      <c r="D296" s="14"/>
      <c r="E296" s="49">
        <v>4200</v>
      </c>
      <c r="F296" s="14"/>
      <c r="G296" s="49">
        <v>4200</v>
      </c>
      <c r="H296" s="14" t="s">
        <v>161</v>
      </c>
    </row>
    <row r="297" spans="1:8" x14ac:dyDescent="0.25">
      <c r="A297" s="38" t="s">
        <v>287</v>
      </c>
      <c r="B297" s="31" t="s">
        <v>370</v>
      </c>
      <c r="C297" s="14"/>
      <c r="D297" s="14"/>
      <c r="E297" s="69">
        <v>3000</v>
      </c>
      <c r="F297" s="14"/>
      <c r="G297" s="69">
        <v>3000</v>
      </c>
      <c r="H297" s="14" t="s">
        <v>161</v>
      </c>
    </row>
    <row r="298" spans="1:8" x14ac:dyDescent="0.25">
      <c r="A298" s="38" t="s">
        <v>235</v>
      </c>
      <c r="B298" s="51" t="s">
        <v>21</v>
      </c>
      <c r="C298" s="14"/>
      <c r="D298" s="14"/>
      <c r="E298" s="69">
        <v>4000</v>
      </c>
      <c r="F298" s="14"/>
      <c r="G298" s="69">
        <v>4000</v>
      </c>
      <c r="H298" s="14" t="s">
        <v>161</v>
      </c>
    </row>
    <row r="299" spans="1:8" ht="45" x14ac:dyDescent="0.25">
      <c r="A299" s="22" t="s">
        <v>288</v>
      </c>
      <c r="B299" s="18" t="s">
        <v>286</v>
      </c>
      <c r="C299" s="14"/>
      <c r="D299" s="14"/>
      <c r="E299" s="49">
        <v>300000</v>
      </c>
      <c r="F299" s="14"/>
      <c r="G299" s="49">
        <v>300000</v>
      </c>
      <c r="H299" s="14" t="s">
        <v>373</v>
      </c>
    </row>
    <row r="300" spans="1:8" x14ac:dyDescent="0.25">
      <c r="A300" s="22" t="s">
        <v>289</v>
      </c>
      <c r="B300" s="24" t="s">
        <v>119</v>
      </c>
      <c r="C300" s="14"/>
      <c r="D300" s="14"/>
      <c r="E300" s="49">
        <v>1260</v>
      </c>
      <c r="F300" s="14"/>
      <c r="G300" s="49">
        <v>1260</v>
      </c>
      <c r="H300" s="14" t="s">
        <v>19</v>
      </c>
    </row>
    <row r="301" spans="1:8" x14ac:dyDescent="0.25">
      <c r="A301" s="22" t="s">
        <v>290</v>
      </c>
      <c r="B301" s="24" t="s">
        <v>119</v>
      </c>
      <c r="C301" s="14"/>
      <c r="D301" s="14"/>
      <c r="E301" s="49">
        <v>5000</v>
      </c>
      <c r="F301" s="14"/>
      <c r="G301" s="49">
        <v>5000</v>
      </c>
      <c r="H301" s="14" t="s">
        <v>22</v>
      </c>
    </row>
    <row r="302" spans="1:8" x14ac:dyDescent="0.25">
      <c r="A302" s="38" t="s">
        <v>291</v>
      </c>
      <c r="B302" s="20" t="s">
        <v>29</v>
      </c>
      <c r="C302" s="14"/>
      <c r="D302" s="14"/>
      <c r="E302" s="68">
        <v>16000</v>
      </c>
      <c r="F302" s="14"/>
      <c r="G302" s="68">
        <v>16000</v>
      </c>
      <c r="H302" s="20" t="s">
        <v>22</v>
      </c>
    </row>
    <row r="303" spans="1:8" x14ac:dyDescent="0.25">
      <c r="A303" s="38" t="s">
        <v>292</v>
      </c>
      <c r="B303" s="20" t="s">
        <v>293</v>
      </c>
      <c r="C303" s="14"/>
      <c r="D303" s="14"/>
      <c r="E303" s="68">
        <v>5000</v>
      </c>
      <c r="F303" s="14"/>
      <c r="G303" s="68">
        <v>5000</v>
      </c>
      <c r="H303" s="20" t="s">
        <v>294</v>
      </c>
    </row>
    <row r="304" spans="1:8" x14ac:dyDescent="0.25">
      <c r="A304" s="38" t="s">
        <v>295</v>
      </c>
      <c r="B304" s="20" t="s">
        <v>293</v>
      </c>
      <c r="C304" s="14"/>
      <c r="D304" s="14"/>
      <c r="E304" s="68">
        <v>5000</v>
      </c>
      <c r="F304" s="14"/>
      <c r="G304" s="68">
        <v>5000</v>
      </c>
      <c r="H304" s="20" t="s">
        <v>294</v>
      </c>
    </row>
    <row r="305" spans="1:8" x14ac:dyDescent="0.25">
      <c r="A305" s="14" t="s">
        <v>296</v>
      </c>
      <c r="B305" s="20" t="s">
        <v>40</v>
      </c>
      <c r="C305" s="19"/>
      <c r="D305" s="19"/>
      <c r="E305" s="21">
        <v>5000</v>
      </c>
      <c r="F305" s="17"/>
      <c r="G305" s="21">
        <v>5000</v>
      </c>
      <c r="H305" s="18" t="s">
        <v>294</v>
      </c>
    </row>
    <row r="306" spans="1:8" ht="30" x14ac:dyDescent="0.25">
      <c r="A306" s="22" t="s">
        <v>285</v>
      </c>
      <c r="B306" s="18" t="s">
        <v>286</v>
      </c>
      <c r="C306" s="14"/>
      <c r="D306" s="14"/>
      <c r="E306" s="39">
        <v>5000</v>
      </c>
      <c r="F306" s="14"/>
      <c r="G306" s="39">
        <v>5000</v>
      </c>
      <c r="H306" s="14" t="s">
        <v>22</v>
      </c>
    </row>
    <row r="307" spans="1:8" x14ac:dyDescent="0.25">
      <c r="A307" s="22" t="s">
        <v>297</v>
      </c>
      <c r="B307" s="51" t="s">
        <v>21</v>
      </c>
      <c r="C307" s="14"/>
      <c r="D307" s="14"/>
      <c r="E307" s="49">
        <v>8216.83</v>
      </c>
      <c r="F307" s="14"/>
      <c r="G307" s="49">
        <v>8216.83</v>
      </c>
      <c r="H307" s="14" t="s">
        <v>22</v>
      </c>
    </row>
    <row r="308" spans="1:8" x14ac:dyDescent="0.25">
      <c r="A308" s="70" t="s">
        <v>298</v>
      </c>
      <c r="B308" s="20" t="s">
        <v>29</v>
      </c>
      <c r="C308" s="14"/>
      <c r="D308" s="14"/>
      <c r="E308" s="71">
        <v>100000</v>
      </c>
      <c r="F308" s="14"/>
      <c r="G308" s="69">
        <v>100000</v>
      </c>
      <c r="H308" s="14" t="s">
        <v>22</v>
      </c>
    </row>
    <row r="309" spans="1:8" x14ac:dyDescent="0.25">
      <c r="A309" s="72" t="s">
        <v>299</v>
      </c>
      <c r="B309" s="32" t="s">
        <v>184</v>
      </c>
      <c r="C309" s="14"/>
      <c r="D309" s="14"/>
      <c r="E309" s="68">
        <v>40000</v>
      </c>
      <c r="F309" s="14"/>
      <c r="G309" s="68">
        <v>40000</v>
      </c>
      <c r="H309" s="14" t="s">
        <v>22</v>
      </c>
    </row>
    <row r="310" spans="1:8" x14ac:dyDescent="0.25">
      <c r="A310" s="22" t="s">
        <v>300</v>
      </c>
      <c r="B310" s="20" t="s">
        <v>29</v>
      </c>
      <c r="C310" s="14"/>
      <c r="D310" s="14"/>
      <c r="E310" s="49">
        <v>150000</v>
      </c>
      <c r="F310" s="14"/>
      <c r="G310" s="49">
        <v>150000</v>
      </c>
      <c r="H310" s="14" t="s">
        <v>22</v>
      </c>
    </row>
    <row r="311" spans="1:8" x14ac:dyDescent="0.25">
      <c r="A311" s="22" t="s">
        <v>301</v>
      </c>
      <c r="B311" s="31" t="s">
        <v>302</v>
      </c>
      <c r="C311" s="14"/>
      <c r="D311" s="14"/>
      <c r="E311" s="73">
        <v>30500</v>
      </c>
      <c r="F311" s="14"/>
      <c r="G311" s="68">
        <v>30500</v>
      </c>
      <c r="H311" s="14" t="s">
        <v>294</v>
      </c>
    </row>
    <row r="312" spans="1:8" x14ac:dyDescent="0.25">
      <c r="A312" s="22" t="s">
        <v>303</v>
      </c>
      <c r="B312" s="31" t="s">
        <v>302</v>
      </c>
      <c r="C312" s="14"/>
      <c r="D312" s="14"/>
      <c r="E312" s="49">
        <v>8216.83</v>
      </c>
      <c r="F312" s="14"/>
      <c r="G312" s="49">
        <v>8216.83</v>
      </c>
      <c r="H312" s="14" t="s">
        <v>294</v>
      </c>
    </row>
    <row r="313" spans="1:8" x14ac:dyDescent="0.25">
      <c r="A313" s="22" t="s">
        <v>304</v>
      </c>
      <c r="B313" s="31" t="s">
        <v>302</v>
      </c>
      <c r="C313" s="14"/>
      <c r="D313" s="14"/>
      <c r="E313" s="49">
        <v>1600</v>
      </c>
      <c r="F313" s="14"/>
      <c r="G313" s="49">
        <v>1600</v>
      </c>
      <c r="H313" s="14" t="s">
        <v>294</v>
      </c>
    </row>
    <row r="314" spans="1:8" x14ac:dyDescent="0.25">
      <c r="A314" s="22" t="s">
        <v>305</v>
      </c>
      <c r="B314" s="31" t="s">
        <v>302</v>
      </c>
      <c r="C314" s="14"/>
      <c r="D314" s="14"/>
      <c r="E314" s="49">
        <v>10000</v>
      </c>
      <c r="F314" s="14"/>
      <c r="G314" s="49">
        <v>10000</v>
      </c>
      <c r="H314" s="14" t="s">
        <v>294</v>
      </c>
    </row>
    <row r="315" spans="1:8" ht="30" x14ac:dyDescent="0.25">
      <c r="A315" s="22" t="s">
        <v>306</v>
      </c>
      <c r="B315" s="31" t="s">
        <v>371</v>
      </c>
      <c r="C315" s="14"/>
      <c r="D315" s="14"/>
      <c r="E315" s="49">
        <v>870</v>
      </c>
      <c r="F315" s="14"/>
      <c r="G315" s="49">
        <v>870</v>
      </c>
      <c r="H315" s="14" t="s">
        <v>294</v>
      </c>
    </row>
    <row r="316" spans="1:8" x14ac:dyDescent="0.25">
      <c r="A316" s="22" t="s">
        <v>307</v>
      </c>
      <c r="B316" s="31" t="s">
        <v>370</v>
      </c>
      <c r="C316" s="14"/>
      <c r="D316" s="14"/>
      <c r="E316" s="49">
        <v>5100</v>
      </c>
      <c r="F316" s="14"/>
      <c r="G316" s="49">
        <v>5100</v>
      </c>
      <c r="H316" s="14" t="s">
        <v>294</v>
      </c>
    </row>
    <row r="317" spans="1:8" x14ac:dyDescent="0.25">
      <c r="A317" s="22" t="s">
        <v>308</v>
      </c>
      <c r="B317" s="31" t="s">
        <v>370</v>
      </c>
      <c r="C317" s="14"/>
      <c r="D317" s="14"/>
      <c r="E317" s="49">
        <v>625</v>
      </c>
      <c r="F317" s="14"/>
      <c r="G317" s="49">
        <v>625</v>
      </c>
      <c r="H317" s="14" t="s">
        <v>294</v>
      </c>
    </row>
    <row r="318" spans="1:8" x14ac:dyDescent="0.25">
      <c r="A318" s="22" t="s">
        <v>309</v>
      </c>
      <c r="B318" s="31" t="s">
        <v>302</v>
      </c>
      <c r="C318" s="14"/>
      <c r="D318" s="14"/>
      <c r="E318" s="49">
        <v>375</v>
      </c>
      <c r="F318" s="14"/>
      <c r="G318" s="49">
        <v>375</v>
      </c>
      <c r="H318" s="14" t="s">
        <v>294</v>
      </c>
    </row>
    <row r="319" spans="1:8" x14ac:dyDescent="0.25">
      <c r="A319" s="22" t="s">
        <v>310</v>
      </c>
      <c r="B319" s="31" t="s">
        <v>302</v>
      </c>
      <c r="C319" s="14"/>
      <c r="D319" s="14"/>
      <c r="E319" s="49">
        <v>1285</v>
      </c>
      <c r="F319" s="14"/>
      <c r="G319" s="49">
        <v>1285</v>
      </c>
      <c r="H319" s="14" t="s">
        <v>294</v>
      </c>
    </row>
    <row r="320" spans="1:8" x14ac:dyDescent="0.25">
      <c r="A320" s="22" t="s">
        <v>311</v>
      </c>
      <c r="B320" s="31" t="s">
        <v>312</v>
      </c>
      <c r="C320" s="14"/>
      <c r="D320" s="14"/>
      <c r="E320" s="49">
        <v>2170</v>
      </c>
      <c r="F320" s="14"/>
      <c r="G320" s="49">
        <v>2170</v>
      </c>
      <c r="H320" s="14" t="s">
        <v>294</v>
      </c>
    </row>
    <row r="321" spans="1:8" x14ac:dyDescent="0.25">
      <c r="A321" s="22" t="s">
        <v>313</v>
      </c>
      <c r="B321" s="31" t="s">
        <v>302</v>
      </c>
      <c r="C321" s="14"/>
      <c r="D321" s="14"/>
      <c r="E321" s="49">
        <v>1350</v>
      </c>
      <c r="F321" s="14"/>
      <c r="G321" s="49">
        <v>1350</v>
      </c>
      <c r="H321" s="14" t="s">
        <v>294</v>
      </c>
    </row>
    <row r="322" spans="1:8" x14ac:dyDescent="0.25">
      <c r="A322" s="22" t="s">
        <v>314</v>
      </c>
      <c r="B322" s="31" t="s">
        <v>302</v>
      </c>
      <c r="C322" s="14"/>
      <c r="D322" s="14"/>
      <c r="E322" s="49">
        <v>900</v>
      </c>
      <c r="F322" s="14"/>
      <c r="G322" s="49">
        <v>900</v>
      </c>
      <c r="H322" s="14" t="s">
        <v>294</v>
      </c>
    </row>
    <row r="323" spans="1:8" x14ac:dyDescent="0.25">
      <c r="A323" s="22" t="s">
        <v>315</v>
      </c>
      <c r="B323" s="31" t="s">
        <v>370</v>
      </c>
      <c r="C323" s="14"/>
      <c r="D323" s="14"/>
      <c r="E323" s="49">
        <v>732</v>
      </c>
      <c r="F323" s="14"/>
      <c r="G323" s="49">
        <v>732</v>
      </c>
      <c r="H323" s="14" t="s">
        <v>294</v>
      </c>
    </row>
    <row r="324" spans="1:8" x14ac:dyDescent="0.25">
      <c r="A324" s="22" t="s">
        <v>316</v>
      </c>
      <c r="B324" s="31" t="s">
        <v>302</v>
      </c>
      <c r="C324" s="14"/>
      <c r="D324" s="14"/>
      <c r="E324" s="49">
        <v>1500</v>
      </c>
      <c r="F324" s="14"/>
      <c r="G324" s="49">
        <v>1500</v>
      </c>
      <c r="H324" s="14" t="s">
        <v>294</v>
      </c>
    </row>
    <row r="325" spans="1:8" x14ac:dyDescent="0.25">
      <c r="A325" s="22" t="s">
        <v>317</v>
      </c>
      <c r="B325" s="31" t="s">
        <v>302</v>
      </c>
      <c r="C325" s="14"/>
      <c r="D325" s="14"/>
      <c r="E325" s="49">
        <v>4000</v>
      </c>
      <c r="F325" s="14"/>
      <c r="G325" s="49">
        <v>4000</v>
      </c>
      <c r="H325" s="14" t="s">
        <v>294</v>
      </c>
    </row>
    <row r="326" spans="1:8" x14ac:dyDescent="0.25">
      <c r="A326" s="22" t="s">
        <v>318</v>
      </c>
      <c r="B326" s="31" t="s">
        <v>302</v>
      </c>
      <c r="C326" s="14"/>
      <c r="D326" s="14"/>
      <c r="E326" s="49">
        <v>3000</v>
      </c>
      <c r="F326" s="14"/>
      <c r="G326" s="49">
        <v>3000</v>
      </c>
      <c r="H326" s="14" t="s">
        <v>294</v>
      </c>
    </row>
    <row r="327" spans="1:8" x14ac:dyDescent="0.25">
      <c r="A327" s="22" t="s">
        <v>319</v>
      </c>
      <c r="B327" s="31" t="s">
        <v>302</v>
      </c>
      <c r="C327" s="14"/>
      <c r="D327" s="14"/>
      <c r="E327" s="49">
        <v>525.87</v>
      </c>
      <c r="F327" s="14"/>
      <c r="G327" s="49">
        <v>525.87</v>
      </c>
      <c r="H327" s="14" t="s">
        <v>294</v>
      </c>
    </row>
    <row r="328" spans="1:8" ht="30" x14ac:dyDescent="0.25">
      <c r="A328" s="22" t="s">
        <v>320</v>
      </c>
      <c r="B328" s="31" t="s">
        <v>302</v>
      </c>
      <c r="C328" s="14"/>
      <c r="D328" s="14"/>
      <c r="E328" s="49">
        <v>900</v>
      </c>
      <c r="F328" s="14"/>
      <c r="G328" s="49">
        <v>900</v>
      </c>
      <c r="H328" s="14" t="s">
        <v>294</v>
      </c>
    </row>
    <row r="329" spans="1:8" x14ac:dyDescent="0.25">
      <c r="A329" s="22" t="s">
        <v>321</v>
      </c>
      <c r="B329" s="31" t="s">
        <v>302</v>
      </c>
      <c r="C329" s="14"/>
      <c r="D329" s="14"/>
      <c r="E329" s="49">
        <v>400</v>
      </c>
      <c r="F329" s="14"/>
      <c r="G329" s="49">
        <v>400</v>
      </c>
      <c r="H329" s="14" t="s">
        <v>294</v>
      </c>
    </row>
    <row r="330" spans="1:8" ht="30" x14ac:dyDescent="0.25">
      <c r="A330" s="22" t="s">
        <v>322</v>
      </c>
      <c r="B330" s="31" t="s">
        <v>302</v>
      </c>
      <c r="C330" s="14"/>
      <c r="D330" s="14"/>
      <c r="E330" s="49">
        <v>2000</v>
      </c>
      <c r="F330" s="14"/>
      <c r="G330" s="49">
        <v>2000</v>
      </c>
      <c r="H330" s="14" t="s">
        <v>294</v>
      </c>
    </row>
    <row r="331" spans="1:8" ht="30" x14ac:dyDescent="0.25">
      <c r="A331" s="22" t="s">
        <v>323</v>
      </c>
      <c r="B331" s="31" t="s">
        <v>302</v>
      </c>
      <c r="C331" s="14"/>
      <c r="D331" s="14"/>
      <c r="E331" s="49">
        <v>900</v>
      </c>
      <c r="F331" s="14"/>
      <c r="G331" s="49">
        <v>900</v>
      </c>
      <c r="H331" s="14" t="s">
        <v>294</v>
      </c>
    </row>
    <row r="332" spans="1:8" ht="30" x14ac:dyDescent="0.25">
      <c r="A332" s="22" t="s">
        <v>324</v>
      </c>
      <c r="B332" s="31" t="s">
        <v>293</v>
      </c>
      <c r="C332" s="14"/>
      <c r="D332" s="14"/>
      <c r="E332" s="49">
        <v>5000</v>
      </c>
      <c r="F332" s="14"/>
      <c r="G332" s="49">
        <v>5000</v>
      </c>
      <c r="H332" s="14" t="s">
        <v>22</v>
      </c>
    </row>
    <row r="333" spans="1:8" ht="30" x14ac:dyDescent="0.25">
      <c r="A333" s="22" t="s">
        <v>325</v>
      </c>
      <c r="B333" s="31" t="s">
        <v>371</v>
      </c>
      <c r="C333" s="14"/>
      <c r="D333" s="14"/>
      <c r="E333" s="49">
        <v>920</v>
      </c>
      <c r="F333" s="14"/>
      <c r="G333" s="49">
        <v>920</v>
      </c>
      <c r="H333" s="14" t="s">
        <v>294</v>
      </c>
    </row>
    <row r="334" spans="1:8" x14ac:dyDescent="0.25">
      <c r="A334" s="22" t="s">
        <v>326</v>
      </c>
      <c r="B334" s="31" t="s">
        <v>302</v>
      </c>
      <c r="C334" s="14"/>
      <c r="D334" s="14"/>
      <c r="E334" s="49">
        <v>700</v>
      </c>
      <c r="F334" s="14"/>
      <c r="G334" s="49">
        <v>700</v>
      </c>
      <c r="H334" s="14" t="s">
        <v>294</v>
      </c>
    </row>
    <row r="335" spans="1:8" ht="30" x14ac:dyDescent="0.25">
      <c r="A335" s="22" t="s">
        <v>327</v>
      </c>
      <c r="B335" s="31" t="s">
        <v>302</v>
      </c>
      <c r="C335" s="14"/>
      <c r="D335" s="14"/>
      <c r="E335" s="49">
        <v>1510</v>
      </c>
      <c r="F335" s="14"/>
      <c r="G335" s="49">
        <v>1510</v>
      </c>
      <c r="H335" s="14" t="s">
        <v>294</v>
      </c>
    </row>
    <row r="336" spans="1:8" ht="45" x14ac:dyDescent="0.25">
      <c r="A336" s="22" t="s">
        <v>328</v>
      </c>
      <c r="B336" s="31" t="s">
        <v>371</v>
      </c>
      <c r="C336" s="14"/>
      <c r="D336" s="14"/>
      <c r="E336" s="49">
        <v>1160</v>
      </c>
      <c r="F336" s="14"/>
      <c r="G336" s="49">
        <v>1160</v>
      </c>
      <c r="H336" s="14" t="s">
        <v>294</v>
      </c>
    </row>
    <row r="337" spans="1:8" ht="30" x14ac:dyDescent="0.25">
      <c r="A337" s="22" t="s">
        <v>329</v>
      </c>
      <c r="B337" s="31" t="s">
        <v>371</v>
      </c>
      <c r="C337" s="14"/>
      <c r="D337" s="14"/>
      <c r="E337" s="49">
        <v>400</v>
      </c>
      <c r="F337" s="14"/>
      <c r="G337" s="49">
        <v>400</v>
      </c>
      <c r="H337" s="14" t="s">
        <v>294</v>
      </c>
    </row>
    <row r="338" spans="1:8" x14ac:dyDescent="0.25">
      <c r="A338" s="22" t="s">
        <v>330</v>
      </c>
      <c r="B338" s="32" t="s">
        <v>331</v>
      </c>
      <c r="C338" s="14"/>
      <c r="D338" s="14"/>
      <c r="E338" s="49">
        <v>2000</v>
      </c>
      <c r="F338" s="14"/>
      <c r="G338" s="49">
        <v>2000</v>
      </c>
      <c r="H338" s="14" t="s">
        <v>294</v>
      </c>
    </row>
    <row r="339" spans="1:8" ht="30" x14ac:dyDescent="0.25">
      <c r="A339" s="22" t="s">
        <v>332</v>
      </c>
      <c r="B339" s="32" t="s">
        <v>331</v>
      </c>
      <c r="C339" s="14"/>
      <c r="D339" s="14"/>
      <c r="E339" s="49">
        <v>1000</v>
      </c>
      <c r="F339" s="14"/>
      <c r="G339" s="49">
        <v>1000</v>
      </c>
      <c r="H339" s="14" t="s">
        <v>294</v>
      </c>
    </row>
    <row r="340" spans="1:8" ht="30" x14ac:dyDescent="0.25">
      <c r="A340" s="22" t="s">
        <v>333</v>
      </c>
      <c r="B340" s="31" t="s">
        <v>302</v>
      </c>
      <c r="C340" s="14"/>
      <c r="D340" s="14"/>
      <c r="E340" s="49">
        <v>2400</v>
      </c>
      <c r="F340" s="14"/>
      <c r="G340" s="49">
        <v>2400</v>
      </c>
      <c r="H340" s="14" t="s">
        <v>294</v>
      </c>
    </row>
    <row r="341" spans="1:8" x14ac:dyDescent="0.25">
      <c r="A341" s="38" t="s">
        <v>334</v>
      </c>
      <c r="B341" s="31" t="s">
        <v>302</v>
      </c>
      <c r="C341" s="14"/>
      <c r="D341" s="14"/>
      <c r="E341" s="68">
        <v>5000</v>
      </c>
      <c r="F341" s="14"/>
      <c r="G341" s="68">
        <v>5000</v>
      </c>
      <c r="H341" s="14" t="s">
        <v>294</v>
      </c>
    </row>
    <row r="342" spans="1:8" ht="30" x14ac:dyDescent="0.25">
      <c r="A342" s="38" t="s">
        <v>335</v>
      </c>
      <c r="B342" s="31" t="s">
        <v>312</v>
      </c>
      <c r="C342" s="14"/>
      <c r="D342" s="14"/>
      <c r="E342" s="68">
        <v>30000</v>
      </c>
      <c r="F342" s="14"/>
      <c r="G342" s="68">
        <v>30000</v>
      </c>
      <c r="H342" s="14" t="s">
        <v>294</v>
      </c>
    </row>
    <row r="343" spans="1:8" x14ac:dyDescent="0.25">
      <c r="A343" s="72" t="s">
        <v>336</v>
      </c>
      <c r="B343" s="31" t="s">
        <v>302</v>
      </c>
      <c r="C343" s="14"/>
      <c r="D343" s="14"/>
      <c r="E343" s="68">
        <v>10000</v>
      </c>
      <c r="F343" s="14"/>
      <c r="G343" s="68">
        <v>10000</v>
      </c>
      <c r="H343" s="14" t="s">
        <v>294</v>
      </c>
    </row>
    <row r="344" spans="1:8" ht="30" x14ac:dyDescent="0.25">
      <c r="A344" s="72" t="s">
        <v>337</v>
      </c>
      <c r="B344" s="48" t="s">
        <v>230</v>
      </c>
      <c r="C344" s="14"/>
      <c r="D344" s="14"/>
      <c r="E344" s="68">
        <v>5000</v>
      </c>
      <c r="F344" s="14"/>
      <c r="G344" s="68">
        <v>5000</v>
      </c>
      <c r="H344" s="14" t="s">
        <v>22</v>
      </c>
    </row>
    <row r="345" spans="1:8" x14ac:dyDescent="0.25">
      <c r="A345" s="38" t="s">
        <v>338</v>
      </c>
      <c r="B345" s="31" t="s">
        <v>302</v>
      </c>
      <c r="C345" s="14"/>
      <c r="D345" s="14"/>
      <c r="E345" s="68">
        <v>20000</v>
      </c>
      <c r="F345" s="14"/>
      <c r="G345" s="68">
        <v>20000</v>
      </c>
      <c r="H345" s="14" t="s">
        <v>294</v>
      </c>
    </row>
    <row r="346" spans="1:8" x14ac:dyDescent="0.25">
      <c r="A346" s="38" t="s">
        <v>339</v>
      </c>
      <c r="B346" s="31" t="s">
        <v>302</v>
      </c>
      <c r="C346" s="14"/>
      <c r="D346" s="14"/>
      <c r="E346" s="68">
        <v>5040</v>
      </c>
      <c r="F346" s="14"/>
      <c r="G346" s="68">
        <v>5040</v>
      </c>
      <c r="H346" s="14" t="s">
        <v>294</v>
      </c>
    </row>
    <row r="347" spans="1:8" x14ac:dyDescent="0.25">
      <c r="A347" s="38"/>
      <c r="B347" s="31"/>
      <c r="C347" s="14"/>
      <c r="D347" s="14"/>
      <c r="E347" s="74">
        <f>SUM(E292:E346)</f>
        <v>832914.27</v>
      </c>
      <c r="F347" s="14"/>
      <c r="G347" s="74">
        <f>SUM(G292:G346)</f>
        <v>832914.27</v>
      </c>
      <c r="H347" s="14"/>
    </row>
    <row r="348" spans="1:8" x14ac:dyDescent="0.25">
      <c r="A348" s="38"/>
      <c r="B348" s="31"/>
      <c r="C348" s="14"/>
      <c r="D348" s="14"/>
      <c r="E348" s="74"/>
      <c r="F348" s="14"/>
      <c r="G348" s="74"/>
      <c r="H348" s="14"/>
    </row>
    <row r="349" spans="1:8" x14ac:dyDescent="0.25">
      <c r="A349" s="38"/>
      <c r="B349" s="31"/>
      <c r="C349" s="14"/>
      <c r="D349" s="14"/>
      <c r="E349" s="74"/>
      <c r="F349" s="14"/>
      <c r="G349" s="74"/>
      <c r="H349" s="14"/>
    </row>
    <row r="350" spans="1:8" x14ac:dyDescent="0.25">
      <c r="A350" s="38"/>
      <c r="B350" s="31"/>
      <c r="C350" s="14"/>
      <c r="D350" s="14"/>
      <c r="E350" s="74"/>
      <c r="F350" s="14"/>
      <c r="G350" s="74"/>
      <c r="H350" s="14"/>
    </row>
    <row r="351" spans="1:8" x14ac:dyDescent="0.25">
      <c r="A351" s="38"/>
      <c r="B351" s="31"/>
      <c r="C351" s="14"/>
      <c r="D351" s="14"/>
      <c r="E351" s="68"/>
      <c r="F351" s="14"/>
      <c r="G351" s="68"/>
      <c r="H351" s="14"/>
    </row>
    <row r="352" spans="1:8" x14ac:dyDescent="0.25">
      <c r="A352" s="38"/>
      <c r="B352" s="110" t="s">
        <v>340</v>
      </c>
      <c r="C352" s="110"/>
      <c r="D352" s="110"/>
      <c r="E352" s="14"/>
      <c r="F352" s="14"/>
      <c r="G352" s="14"/>
      <c r="H352" s="14"/>
    </row>
    <row r="353" spans="1:8" x14ac:dyDescent="0.25">
      <c r="A353" s="15" t="s">
        <v>341</v>
      </c>
      <c r="B353" s="14"/>
      <c r="C353" s="14"/>
      <c r="D353" s="14"/>
      <c r="E353" s="14"/>
      <c r="F353" s="14"/>
      <c r="G353" s="14"/>
      <c r="H353" s="14"/>
    </row>
    <row r="354" spans="1:8" ht="12.75" customHeight="1" x14ac:dyDescent="0.25">
      <c r="A354" s="15" t="s">
        <v>342</v>
      </c>
      <c r="B354" s="14"/>
      <c r="C354" s="14"/>
      <c r="D354" s="14"/>
      <c r="E354" s="14"/>
      <c r="F354" s="14"/>
      <c r="G354" s="14"/>
      <c r="H354" s="14"/>
    </row>
    <row r="355" spans="1:8" ht="27" customHeight="1" x14ac:dyDescent="0.25">
      <c r="A355" s="15" t="s">
        <v>276</v>
      </c>
      <c r="B355" s="15" t="s">
        <v>5</v>
      </c>
      <c r="C355" s="14"/>
      <c r="D355" s="14"/>
      <c r="E355" s="57" t="s">
        <v>277</v>
      </c>
      <c r="F355" s="57" t="s">
        <v>278</v>
      </c>
      <c r="G355" s="37" t="s">
        <v>10</v>
      </c>
      <c r="H355" s="57" t="s">
        <v>11</v>
      </c>
    </row>
    <row r="356" spans="1:8" ht="45" x14ac:dyDescent="0.25">
      <c r="A356" s="38" t="s">
        <v>343</v>
      </c>
      <c r="B356" s="18" t="s">
        <v>286</v>
      </c>
      <c r="C356" s="14"/>
      <c r="D356" s="14"/>
      <c r="E356" s="39">
        <v>200000</v>
      </c>
      <c r="F356" s="14"/>
      <c r="G356" s="39">
        <v>200000</v>
      </c>
      <c r="H356" s="14" t="s">
        <v>22</v>
      </c>
    </row>
    <row r="357" spans="1:8" ht="45" x14ac:dyDescent="0.25">
      <c r="A357" s="38" t="s">
        <v>344</v>
      </c>
      <c r="B357" s="18" t="s">
        <v>286</v>
      </c>
      <c r="C357" s="14"/>
      <c r="D357" s="14"/>
      <c r="E357" s="39">
        <v>799119.47</v>
      </c>
      <c r="F357" s="14"/>
      <c r="G357" s="39">
        <v>799119.47</v>
      </c>
      <c r="H357" s="14" t="s">
        <v>22</v>
      </c>
    </row>
    <row r="358" spans="1:8" ht="30" x14ac:dyDescent="0.25">
      <c r="A358" s="38" t="s">
        <v>345</v>
      </c>
      <c r="B358" s="20" t="s">
        <v>29</v>
      </c>
      <c r="C358" s="14"/>
      <c r="D358" s="14"/>
      <c r="E358" s="39">
        <v>90000</v>
      </c>
      <c r="F358" s="14"/>
      <c r="G358" s="39">
        <v>90000</v>
      </c>
      <c r="H358" s="20" t="s">
        <v>58</v>
      </c>
    </row>
    <row r="359" spans="1:8" ht="45" x14ac:dyDescent="0.25">
      <c r="A359" s="38" t="s">
        <v>346</v>
      </c>
      <c r="B359" s="18" t="s">
        <v>286</v>
      </c>
      <c r="C359" s="14"/>
      <c r="D359" s="14"/>
      <c r="E359" s="39">
        <v>150000</v>
      </c>
      <c r="F359" s="14"/>
      <c r="G359" s="39">
        <v>150000</v>
      </c>
      <c r="H359" s="14" t="s">
        <v>22</v>
      </c>
    </row>
    <row r="360" spans="1:8" ht="30" x14ac:dyDescent="0.25">
      <c r="A360" s="38" t="s">
        <v>347</v>
      </c>
      <c r="B360" s="20" t="s">
        <v>29</v>
      </c>
      <c r="C360" s="14"/>
      <c r="D360" s="14"/>
      <c r="E360" s="39">
        <v>50000</v>
      </c>
      <c r="F360" s="14"/>
      <c r="G360" s="39">
        <v>50000</v>
      </c>
      <c r="H360" s="14" t="s">
        <v>22</v>
      </c>
    </row>
    <row r="361" spans="1:8" ht="45" x14ac:dyDescent="0.25">
      <c r="A361" s="38" t="s">
        <v>348</v>
      </c>
      <c r="B361" s="18" t="s">
        <v>286</v>
      </c>
      <c r="C361" s="14"/>
      <c r="D361" s="14"/>
      <c r="E361" s="39">
        <v>50000</v>
      </c>
      <c r="F361" s="14"/>
      <c r="G361" s="39">
        <v>50000</v>
      </c>
      <c r="H361" s="14" t="s">
        <v>22</v>
      </c>
    </row>
    <row r="362" spans="1:8" ht="30" x14ac:dyDescent="0.25">
      <c r="A362" s="20" t="s">
        <v>349</v>
      </c>
      <c r="B362" s="20" t="s">
        <v>29</v>
      </c>
      <c r="C362" s="14"/>
      <c r="D362" s="14"/>
      <c r="E362" s="39">
        <v>1000000</v>
      </c>
      <c r="F362" s="14"/>
      <c r="G362" s="39">
        <v>1000000</v>
      </c>
      <c r="H362" s="14" t="s">
        <v>58</v>
      </c>
    </row>
    <row r="363" spans="1:8" ht="30" x14ac:dyDescent="0.25">
      <c r="A363" s="38" t="s">
        <v>350</v>
      </c>
      <c r="B363" s="20" t="s">
        <v>29</v>
      </c>
      <c r="C363" s="14"/>
      <c r="D363" s="14"/>
      <c r="E363" s="39">
        <v>1500000</v>
      </c>
      <c r="F363" s="14"/>
      <c r="G363" s="39">
        <v>1500000</v>
      </c>
      <c r="H363" s="14" t="s">
        <v>351</v>
      </c>
    </row>
    <row r="364" spans="1:8" ht="30" x14ac:dyDescent="0.25">
      <c r="A364" s="20" t="s">
        <v>352</v>
      </c>
      <c r="B364" s="20" t="s">
        <v>29</v>
      </c>
      <c r="C364" s="14"/>
      <c r="D364" s="14"/>
      <c r="E364" s="39">
        <v>500000</v>
      </c>
      <c r="F364" s="14"/>
      <c r="G364" s="39">
        <v>500000</v>
      </c>
      <c r="H364" s="14" t="s">
        <v>353</v>
      </c>
    </row>
    <row r="365" spans="1:8" ht="30" x14ac:dyDescent="0.25">
      <c r="A365" s="20" t="s">
        <v>354</v>
      </c>
      <c r="B365" s="32" t="s">
        <v>355</v>
      </c>
      <c r="C365" s="14"/>
      <c r="D365" s="14"/>
      <c r="E365" s="75">
        <v>32728.240000000002</v>
      </c>
      <c r="F365" s="14"/>
      <c r="G365" s="75">
        <v>32728.240000000002</v>
      </c>
      <c r="H365" s="14" t="s">
        <v>356</v>
      </c>
    </row>
    <row r="366" spans="1:8" ht="45" x14ac:dyDescent="0.25">
      <c r="A366" s="30" t="s">
        <v>357</v>
      </c>
      <c r="B366" s="18" t="s">
        <v>286</v>
      </c>
      <c r="C366" s="14"/>
      <c r="D366" s="14"/>
      <c r="E366" s="39">
        <v>40000</v>
      </c>
      <c r="F366" s="14"/>
      <c r="G366" s="39">
        <v>40000</v>
      </c>
      <c r="H366" s="14" t="s">
        <v>22</v>
      </c>
    </row>
    <row r="367" spans="1:8" ht="45" x14ac:dyDescent="0.25">
      <c r="A367" s="30" t="s">
        <v>222</v>
      </c>
      <c r="B367" s="18" t="s">
        <v>286</v>
      </c>
      <c r="C367" s="14"/>
      <c r="D367" s="14"/>
      <c r="E367" s="76">
        <v>22500</v>
      </c>
      <c r="F367" s="14"/>
      <c r="G367" s="76">
        <v>22500</v>
      </c>
      <c r="H367" s="77" t="s">
        <v>22</v>
      </c>
    </row>
    <row r="368" spans="1:8" ht="30" x14ac:dyDescent="0.25">
      <c r="A368" s="30" t="s">
        <v>358</v>
      </c>
      <c r="B368" s="20" t="s">
        <v>29</v>
      </c>
      <c r="C368" s="14"/>
      <c r="D368" s="14"/>
      <c r="E368" s="76">
        <v>100000</v>
      </c>
      <c r="F368" s="14"/>
      <c r="G368" s="76">
        <v>100000</v>
      </c>
      <c r="H368" s="77" t="s">
        <v>22</v>
      </c>
    </row>
    <row r="369" spans="1:8" ht="30" x14ac:dyDescent="0.25">
      <c r="A369" s="30" t="s">
        <v>359</v>
      </c>
      <c r="B369" s="20" t="s">
        <v>29</v>
      </c>
      <c r="C369" s="14"/>
      <c r="D369" s="14"/>
      <c r="E369" s="76">
        <v>150000</v>
      </c>
      <c r="F369" s="14"/>
      <c r="G369" s="76">
        <v>150000</v>
      </c>
      <c r="H369" s="77" t="s">
        <v>58</v>
      </c>
    </row>
    <row r="370" spans="1:8" ht="45" x14ac:dyDescent="0.25">
      <c r="A370" s="30" t="s">
        <v>360</v>
      </c>
      <c r="B370" s="18" t="s">
        <v>286</v>
      </c>
      <c r="C370" s="14"/>
      <c r="D370" s="14"/>
      <c r="E370" s="76">
        <v>75000</v>
      </c>
      <c r="F370" s="14"/>
      <c r="G370" s="76">
        <v>75000</v>
      </c>
      <c r="H370" s="14" t="s">
        <v>22</v>
      </c>
    </row>
    <row r="371" spans="1:8" ht="30" x14ac:dyDescent="0.25">
      <c r="A371" s="30" t="s">
        <v>361</v>
      </c>
      <c r="B371" s="20" t="s">
        <v>29</v>
      </c>
      <c r="C371" s="14"/>
      <c r="D371" s="14"/>
      <c r="E371" s="76">
        <v>250000</v>
      </c>
      <c r="F371" s="14"/>
      <c r="G371" s="76">
        <v>250000</v>
      </c>
      <c r="H371" s="14" t="s">
        <v>58</v>
      </c>
    </row>
    <row r="372" spans="1:8" ht="30" x14ac:dyDescent="0.25">
      <c r="A372" s="30" t="s">
        <v>362</v>
      </c>
      <c r="B372" s="20" t="s">
        <v>29</v>
      </c>
      <c r="C372" s="14"/>
      <c r="D372" s="14"/>
      <c r="E372" s="76">
        <v>25000</v>
      </c>
      <c r="F372" s="14"/>
      <c r="G372" s="76">
        <v>25000</v>
      </c>
      <c r="H372" s="14" t="s">
        <v>22</v>
      </c>
    </row>
    <row r="373" spans="1:8" ht="30" x14ac:dyDescent="0.25">
      <c r="A373" s="18" t="s">
        <v>363</v>
      </c>
      <c r="B373" s="18" t="s">
        <v>195</v>
      </c>
      <c r="C373" s="14"/>
      <c r="D373" s="14"/>
      <c r="E373" s="21">
        <v>30000</v>
      </c>
      <c r="F373" s="21"/>
      <c r="G373" s="21">
        <v>30000</v>
      </c>
      <c r="H373" s="14" t="s">
        <v>22</v>
      </c>
    </row>
    <row r="374" spans="1:8" ht="30" x14ac:dyDescent="0.25">
      <c r="A374" s="18" t="s">
        <v>364</v>
      </c>
      <c r="B374" s="18" t="s">
        <v>195</v>
      </c>
      <c r="C374" s="14"/>
      <c r="D374" s="14"/>
      <c r="E374" s="21">
        <v>40000</v>
      </c>
      <c r="F374" s="21"/>
      <c r="G374" s="21">
        <v>40000</v>
      </c>
      <c r="H374" s="48" t="s">
        <v>22</v>
      </c>
    </row>
    <row r="375" spans="1:8" ht="30" x14ac:dyDescent="0.25">
      <c r="A375" s="18" t="s">
        <v>365</v>
      </c>
      <c r="B375" s="18" t="s">
        <v>56</v>
      </c>
      <c r="C375" s="14"/>
      <c r="D375" s="14"/>
      <c r="E375" s="21">
        <v>10000</v>
      </c>
      <c r="F375" s="21"/>
      <c r="G375" s="21">
        <v>10000</v>
      </c>
      <c r="H375" s="14" t="s">
        <v>22</v>
      </c>
    </row>
    <row r="376" spans="1:8" ht="30" x14ac:dyDescent="0.25">
      <c r="A376" s="18" t="s">
        <v>366</v>
      </c>
      <c r="B376" s="18" t="s">
        <v>56</v>
      </c>
      <c r="C376" s="14"/>
      <c r="D376" s="14"/>
      <c r="E376" s="21">
        <v>200000</v>
      </c>
      <c r="F376" s="21"/>
      <c r="G376" s="21">
        <v>200000</v>
      </c>
      <c r="H376" s="14" t="s">
        <v>22</v>
      </c>
    </row>
    <row r="377" spans="1:8" ht="30" x14ac:dyDescent="0.25">
      <c r="A377" s="18" t="s">
        <v>367</v>
      </c>
      <c r="B377" s="18" t="s">
        <v>56</v>
      </c>
      <c r="C377" s="14"/>
      <c r="D377" s="14"/>
      <c r="E377" s="21">
        <v>200000</v>
      </c>
      <c r="F377" s="21"/>
      <c r="G377" s="21">
        <v>200000</v>
      </c>
      <c r="H377" s="14" t="s">
        <v>22</v>
      </c>
    </row>
    <row r="378" spans="1:8" x14ac:dyDescent="0.25">
      <c r="A378" s="67"/>
      <c r="B378" s="67"/>
      <c r="C378" s="67"/>
      <c r="D378" s="67"/>
      <c r="E378" s="78">
        <f>SUM(E356:E377)</f>
        <v>5514347.71</v>
      </c>
      <c r="F378" s="67"/>
      <c r="G378" s="78">
        <f>SUM(G356:G377)</f>
        <v>5514347.71</v>
      </c>
      <c r="H378" s="79"/>
    </row>
    <row r="379" spans="1:8" x14ac:dyDescent="0.25">
      <c r="A379" s="67"/>
      <c r="B379" s="67"/>
      <c r="C379" s="67"/>
      <c r="D379" s="67"/>
      <c r="E379" s="67"/>
      <c r="F379" s="67"/>
      <c r="G379" s="67"/>
      <c r="H379" s="80"/>
    </row>
    <row r="380" spans="1:8" x14ac:dyDescent="0.25">
      <c r="A380" s="67"/>
      <c r="B380" s="67"/>
      <c r="C380" s="67"/>
      <c r="D380" s="67"/>
      <c r="E380" s="67"/>
      <c r="F380" s="67"/>
      <c r="G380" s="67"/>
      <c r="H380" s="80"/>
    </row>
    <row r="381" spans="1:8" x14ac:dyDescent="0.25">
      <c r="A381" s="81"/>
      <c r="B381" s="81"/>
      <c r="C381" s="80"/>
      <c r="D381" s="80"/>
      <c r="E381" s="82"/>
      <c r="F381" s="82"/>
      <c r="G381" s="37"/>
      <c r="H381" s="82"/>
    </row>
    <row r="382" spans="1:8" x14ac:dyDescent="0.25">
      <c r="A382" s="83"/>
      <c r="B382" s="84" t="s">
        <v>368</v>
      </c>
      <c r="C382" s="80"/>
      <c r="D382" s="80"/>
      <c r="E382" s="85">
        <f>E21+E47+E80+E128+E161+E189+E245+E264+E285+E347+E378</f>
        <v>16937333.873</v>
      </c>
      <c r="F382" s="80"/>
      <c r="G382" s="85">
        <f>G378+G347+G285+G264+G245+G189+G161+G128+G80+G47+G21</f>
        <v>16937333.870000001</v>
      </c>
      <c r="H382" s="80"/>
    </row>
    <row r="383" spans="1:8" x14ac:dyDescent="0.25">
      <c r="A383" s="86"/>
      <c r="B383" s="86"/>
      <c r="C383" s="86"/>
      <c r="D383" s="86"/>
      <c r="E383" s="86"/>
      <c r="F383" s="86"/>
      <c r="G383" s="86"/>
      <c r="H383" s="86"/>
    </row>
    <row r="384" spans="1:8" x14ac:dyDescent="0.25">
      <c r="A384" s="86"/>
      <c r="B384" s="86"/>
      <c r="C384" s="86"/>
      <c r="D384" s="86"/>
      <c r="E384" s="86"/>
      <c r="F384" s="86"/>
      <c r="G384" s="86"/>
      <c r="H384" s="86"/>
    </row>
    <row r="385" spans="1:8" x14ac:dyDescent="0.25">
      <c r="A385" s="86"/>
      <c r="B385" s="86"/>
      <c r="C385" s="86"/>
      <c r="D385" s="86"/>
      <c r="E385" s="86"/>
      <c r="F385" s="86"/>
      <c r="G385" s="86"/>
      <c r="H385" s="86"/>
    </row>
    <row r="386" spans="1:8" x14ac:dyDescent="0.25">
      <c r="A386" s="86"/>
      <c r="B386" s="86"/>
      <c r="C386" s="86"/>
      <c r="D386" s="86"/>
      <c r="E386" s="86"/>
      <c r="F386" s="86"/>
      <c r="G386" s="86"/>
      <c r="H386" s="86"/>
    </row>
    <row r="387" spans="1:8" x14ac:dyDescent="0.25">
      <c r="A387" s="86"/>
      <c r="B387" s="86"/>
      <c r="C387" s="86"/>
      <c r="D387" s="86"/>
      <c r="E387" s="86"/>
      <c r="F387" s="86"/>
      <c r="G387" s="86"/>
      <c r="H387" s="86"/>
    </row>
    <row r="388" spans="1:8" x14ac:dyDescent="0.25">
      <c r="A388" s="86"/>
      <c r="B388" s="86"/>
      <c r="C388" s="86"/>
      <c r="D388" s="86"/>
      <c r="E388" s="86"/>
      <c r="F388" s="86"/>
      <c r="G388" s="86"/>
      <c r="H388" s="86"/>
    </row>
    <row r="389" spans="1:8" x14ac:dyDescent="0.25">
      <c r="A389" s="86"/>
      <c r="B389" s="86"/>
      <c r="C389" s="86"/>
      <c r="D389" s="86"/>
      <c r="E389" s="86"/>
      <c r="F389" s="86"/>
      <c r="G389" s="86"/>
      <c r="H389" s="86"/>
    </row>
    <row r="390" spans="1:8" x14ac:dyDescent="0.25">
      <c r="A390" s="86"/>
      <c r="B390" s="86"/>
      <c r="C390" s="86"/>
      <c r="D390" s="86"/>
      <c r="E390" s="86"/>
      <c r="F390" s="86"/>
      <c r="G390" s="86"/>
      <c r="H390" s="86"/>
    </row>
    <row r="391" spans="1:8" x14ac:dyDescent="0.25">
      <c r="A391" s="86"/>
      <c r="B391" s="86"/>
      <c r="C391" s="86"/>
      <c r="D391" s="86"/>
      <c r="E391" s="86"/>
      <c r="F391" s="86"/>
      <c r="G391" s="86"/>
      <c r="H391" s="86"/>
    </row>
    <row r="392" spans="1:8" x14ac:dyDescent="0.25">
      <c r="A392" s="86"/>
      <c r="B392" s="86"/>
      <c r="C392" s="86"/>
      <c r="D392" s="86"/>
      <c r="E392" s="86"/>
      <c r="F392" s="86"/>
      <c r="G392" s="86"/>
      <c r="H392" s="86"/>
    </row>
    <row r="393" spans="1:8" x14ac:dyDescent="0.25">
      <c r="A393" s="86"/>
      <c r="B393" s="86"/>
      <c r="C393" s="86"/>
      <c r="D393" s="86"/>
      <c r="E393" s="86"/>
      <c r="F393" s="86"/>
      <c r="G393" s="86"/>
      <c r="H393" s="86"/>
    </row>
    <row r="394" spans="1:8" x14ac:dyDescent="0.25">
      <c r="A394" s="86"/>
      <c r="B394" s="86"/>
      <c r="C394" s="86"/>
      <c r="D394" s="86"/>
      <c r="E394" s="86"/>
      <c r="F394" s="86"/>
      <c r="G394" s="86"/>
      <c r="H394" s="86"/>
    </row>
    <row r="395" spans="1:8" x14ac:dyDescent="0.25">
      <c r="A395" s="86"/>
      <c r="B395" s="86"/>
      <c r="C395" s="86"/>
      <c r="D395" s="86"/>
      <c r="E395" s="86"/>
      <c r="F395" s="86"/>
      <c r="G395" s="86"/>
      <c r="H395" s="86"/>
    </row>
    <row r="396" spans="1:8" x14ac:dyDescent="0.25">
      <c r="A396" s="86"/>
      <c r="B396" s="86"/>
      <c r="C396" s="86"/>
      <c r="D396" s="86"/>
      <c r="E396" s="86"/>
      <c r="F396" s="86"/>
      <c r="G396" s="86"/>
      <c r="H396" s="86"/>
    </row>
    <row r="397" spans="1:8" x14ac:dyDescent="0.25">
      <c r="A397" s="86"/>
      <c r="B397" s="86"/>
      <c r="C397" s="86"/>
      <c r="D397" s="86"/>
      <c r="E397" s="86"/>
      <c r="F397" s="86"/>
      <c r="G397" s="86"/>
      <c r="H397" s="86"/>
    </row>
    <row r="398" spans="1:8" x14ac:dyDescent="0.25">
      <c r="A398" s="86"/>
      <c r="B398" s="86"/>
      <c r="C398" s="86"/>
      <c r="D398" s="86"/>
      <c r="E398" s="86"/>
      <c r="F398" s="86"/>
      <c r="G398" s="86"/>
      <c r="H398" s="86"/>
    </row>
    <row r="399" spans="1:8" x14ac:dyDescent="0.25">
      <c r="A399" s="86"/>
      <c r="B399" s="86"/>
      <c r="C399" s="86"/>
      <c r="D399" s="86"/>
      <c r="E399" s="86"/>
      <c r="F399" s="86"/>
      <c r="G399" s="86"/>
      <c r="H399" s="86"/>
    </row>
    <row r="400" spans="1:8" x14ac:dyDescent="0.25">
      <c r="A400" s="86"/>
      <c r="B400" s="86"/>
      <c r="C400" s="86"/>
      <c r="D400" s="86"/>
      <c r="E400" s="86"/>
      <c r="F400" s="86"/>
      <c r="G400" s="86"/>
      <c r="H400" s="86"/>
    </row>
    <row r="401" spans="1:8" x14ac:dyDescent="0.25">
      <c r="A401" s="86"/>
      <c r="B401" s="86"/>
      <c r="C401" s="86"/>
      <c r="D401" s="86"/>
      <c r="E401" s="86"/>
      <c r="F401" s="86"/>
      <c r="G401" s="86"/>
      <c r="H401" s="86"/>
    </row>
    <row r="402" spans="1:8" x14ac:dyDescent="0.25">
      <c r="A402" s="86"/>
      <c r="B402" s="86"/>
      <c r="C402" s="86"/>
      <c r="D402" s="86"/>
      <c r="E402" s="86"/>
      <c r="F402" s="86"/>
      <c r="G402" s="86"/>
      <c r="H402" s="86"/>
    </row>
    <row r="403" spans="1:8" x14ac:dyDescent="0.25">
      <c r="A403" s="86"/>
      <c r="B403" s="86"/>
      <c r="C403" s="86"/>
      <c r="D403" s="86"/>
      <c r="E403" s="86"/>
      <c r="F403" s="86"/>
      <c r="G403" s="86"/>
      <c r="H403" s="86"/>
    </row>
    <row r="404" spans="1:8" x14ac:dyDescent="0.25">
      <c r="A404" s="86"/>
      <c r="B404" s="86"/>
      <c r="C404" s="86"/>
      <c r="D404" s="86"/>
      <c r="E404" s="86"/>
      <c r="F404" s="86"/>
      <c r="G404" s="86"/>
      <c r="H404" s="86"/>
    </row>
    <row r="405" spans="1:8" x14ac:dyDescent="0.25">
      <c r="A405" s="86"/>
      <c r="B405" s="86"/>
      <c r="C405" s="86"/>
      <c r="D405" s="86"/>
      <c r="E405" s="86"/>
      <c r="F405" s="86"/>
      <c r="G405" s="86"/>
      <c r="H405" s="86"/>
    </row>
    <row r="406" spans="1:8" x14ac:dyDescent="0.25">
      <c r="A406" s="86"/>
      <c r="B406" s="86"/>
      <c r="C406" s="86"/>
      <c r="D406" s="86"/>
      <c r="E406" s="86"/>
      <c r="F406" s="86"/>
      <c r="G406" s="86"/>
      <c r="H406" s="86"/>
    </row>
    <row r="407" spans="1:8" x14ac:dyDescent="0.25">
      <c r="A407" s="86"/>
      <c r="B407" s="86"/>
      <c r="C407" s="86"/>
      <c r="D407" s="86"/>
      <c r="E407" s="86"/>
      <c r="F407" s="86"/>
      <c r="G407" s="86"/>
      <c r="H407" s="86"/>
    </row>
    <row r="408" spans="1:8" x14ac:dyDescent="0.25">
      <c r="A408" s="86"/>
      <c r="B408" s="86"/>
      <c r="C408" s="86"/>
      <c r="D408" s="86"/>
      <c r="E408" s="86"/>
      <c r="F408" s="86"/>
      <c r="G408" s="86"/>
      <c r="H408" s="86"/>
    </row>
    <row r="409" spans="1:8" x14ac:dyDescent="0.25">
      <c r="A409" s="86"/>
      <c r="B409" s="86"/>
      <c r="C409" s="86"/>
      <c r="D409" s="86"/>
      <c r="E409" s="86"/>
      <c r="F409" s="86"/>
      <c r="G409" s="86"/>
      <c r="H409" s="86"/>
    </row>
    <row r="410" spans="1:8" x14ac:dyDescent="0.25">
      <c r="A410" s="86"/>
      <c r="B410" s="86"/>
      <c r="C410" s="86"/>
      <c r="D410" s="86"/>
      <c r="E410" s="86"/>
      <c r="F410" s="86"/>
      <c r="G410" s="86"/>
      <c r="H410" s="86"/>
    </row>
    <row r="411" spans="1:8" x14ac:dyDescent="0.25">
      <c r="A411" s="86"/>
      <c r="B411" s="86"/>
      <c r="C411" s="86"/>
      <c r="D411" s="86"/>
      <c r="E411" s="86"/>
      <c r="F411" s="86"/>
      <c r="G411" s="86"/>
      <c r="H411" s="86"/>
    </row>
    <row r="412" spans="1:8" x14ac:dyDescent="0.25">
      <c r="A412" s="86"/>
      <c r="B412" s="86"/>
      <c r="C412" s="86"/>
      <c r="D412" s="86"/>
      <c r="E412" s="86"/>
      <c r="F412" s="86"/>
      <c r="G412" s="86"/>
      <c r="H412" s="86"/>
    </row>
    <row r="413" spans="1:8" x14ac:dyDescent="0.25">
      <c r="A413" s="86"/>
      <c r="B413" s="86"/>
      <c r="C413" s="86"/>
      <c r="D413" s="86"/>
      <c r="E413" s="86"/>
      <c r="F413" s="86"/>
      <c r="G413" s="86"/>
      <c r="H413" s="86"/>
    </row>
    <row r="414" spans="1:8" x14ac:dyDescent="0.25">
      <c r="A414" s="86"/>
      <c r="B414" s="86"/>
      <c r="C414" s="86"/>
      <c r="D414" s="86"/>
      <c r="E414" s="86"/>
      <c r="F414" s="86"/>
      <c r="G414" s="86"/>
      <c r="H414" s="86"/>
    </row>
    <row r="415" spans="1:8" x14ac:dyDescent="0.25">
      <c r="A415" s="86"/>
      <c r="B415" s="86"/>
      <c r="C415" s="86"/>
      <c r="D415" s="86"/>
      <c r="E415" s="86"/>
      <c r="F415" s="86"/>
      <c r="G415" s="86"/>
      <c r="H415" s="86"/>
    </row>
    <row r="416" spans="1:8" x14ac:dyDescent="0.25">
      <c r="A416" s="86"/>
      <c r="B416" s="86"/>
      <c r="C416" s="86"/>
      <c r="D416" s="86"/>
      <c r="E416" s="86"/>
      <c r="F416" s="86"/>
      <c r="G416" s="86"/>
      <c r="H416" s="86"/>
    </row>
    <row r="417" spans="1:8" x14ac:dyDescent="0.25">
      <c r="A417" s="86"/>
      <c r="B417" s="86"/>
      <c r="C417" s="86"/>
      <c r="D417" s="86"/>
      <c r="E417" s="86"/>
      <c r="F417" s="86"/>
      <c r="G417" s="86"/>
      <c r="H417" s="86"/>
    </row>
  </sheetData>
  <mergeCells count="76">
    <mergeCell ref="B287:C287"/>
    <mergeCell ref="A289:B289"/>
    <mergeCell ref="B352:D352"/>
    <mergeCell ref="B250:C250"/>
    <mergeCell ref="A254:A255"/>
    <mergeCell ref="B254:B255"/>
    <mergeCell ref="C254:E254"/>
    <mergeCell ref="B269:F269"/>
    <mergeCell ref="A272:A273"/>
    <mergeCell ref="B272:B273"/>
    <mergeCell ref="C272:E272"/>
    <mergeCell ref="A198:A199"/>
    <mergeCell ref="B198:B199"/>
    <mergeCell ref="D199:E199"/>
    <mergeCell ref="B130:F130"/>
    <mergeCell ref="F133:F134"/>
    <mergeCell ref="C171:D171"/>
    <mergeCell ref="A172:B172"/>
    <mergeCell ref="B194:C194"/>
    <mergeCell ref="A195:B195"/>
    <mergeCell ref="A196:B196"/>
    <mergeCell ref="H133:H134"/>
    <mergeCell ref="A134:B134"/>
    <mergeCell ref="A166:E166"/>
    <mergeCell ref="A169:B169"/>
    <mergeCell ref="H55:H57"/>
    <mergeCell ref="A84:E84"/>
    <mergeCell ref="A85:B85"/>
    <mergeCell ref="A86:A88"/>
    <mergeCell ref="B86:B88"/>
    <mergeCell ref="C86:D86"/>
    <mergeCell ref="E86:E87"/>
    <mergeCell ref="F86:F87"/>
    <mergeCell ref="G86:G87"/>
    <mergeCell ref="H86:H87"/>
    <mergeCell ref="H28:H30"/>
    <mergeCell ref="B52:D52"/>
    <mergeCell ref="A53:E53"/>
    <mergeCell ref="A54:C54"/>
    <mergeCell ref="A55:A57"/>
    <mergeCell ref="B55:B57"/>
    <mergeCell ref="C55:D55"/>
    <mergeCell ref="E55:E57"/>
    <mergeCell ref="F55:F57"/>
    <mergeCell ref="G55:G57"/>
    <mergeCell ref="E28:E30"/>
    <mergeCell ref="F28:F30"/>
    <mergeCell ref="G28:G30"/>
    <mergeCell ref="A6:A8"/>
    <mergeCell ref="B6:B8"/>
    <mergeCell ref="C6:D6"/>
    <mergeCell ref="E6:E8"/>
    <mergeCell ref="F6:F8"/>
    <mergeCell ref="A26:B26"/>
    <mergeCell ref="A27:C27"/>
    <mergeCell ref="A28:A30"/>
    <mergeCell ref="B28:B30"/>
    <mergeCell ref="C28:D28"/>
    <mergeCell ref="S6:S8"/>
    <mergeCell ref="A1:G1"/>
    <mergeCell ref="B2:E2"/>
    <mergeCell ref="B3:E3"/>
    <mergeCell ref="B4:E4"/>
    <mergeCell ref="B5:D5"/>
    <mergeCell ref="G6:G8"/>
    <mergeCell ref="H6:H8"/>
    <mergeCell ref="N6:N8"/>
    <mergeCell ref="O6:O8"/>
    <mergeCell ref="P6:P8"/>
    <mergeCell ref="Q6:Q8"/>
    <mergeCell ref="R6:R8"/>
    <mergeCell ref="I6:I8"/>
    <mergeCell ref="J6:J8"/>
    <mergeCell ref="K6:K8"/>
    <mergeCell ref="L6:L8"/>
    <mergeCell ref="M6:M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dcterms:created xsi:type="dcterms:W3CDTF">2018-10-22T10:33:00Z</dcterms:created>
  <dcterms:modified xsi:type="dcterms:W3CDTF">2020-08-13T01:38:46Z</dcterms:modified>
</cp:coreProperties>
</file>